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2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5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6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9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0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1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2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3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5B8699F3-BBEF-4DDD-A49A-DBC000063874}" xr6:coauthVersionLast="47" xr6:coauthVersionMax="47" xr10:uidLastSave="{00000000-0000-0000-0000-000000000000}"/>
  <bookViews>
    <workbookView xWindow="-90" yWindow="-90" windowWidth="19380" windowHeight="10380" tabRatio="795" xr2:uid="{00000000-000D-0000-FFFF-FFFF00000000}"/>
  </bookViews>
  <sheets>
    <sheet name="exp1-endosome1" sheetId="1" r:id="rId1"/>
    <sheet name="exp1-endosome2" sheetId="2" r:id="rId2"/>
    <sheet name="exp1-endosome3" sheetId="3" r:id="rId3"/>
    <sheet name="exp1-endosome4" sheetId="4" r:id="rId4"/>
    <sheet name="exp1-endosome5" sheetId="5" r:id="rId5"/>
    <sheet name="exp1-endosome6" sheetId="6" r:id="rId6"/>
    <sheet name="exp1-endosome7" sheetId="7" r:id="rId7"/>
    <sheet name="exp1-endosome8" sheetId="8" r:id="rId8"/>
    <sheet name="exp1-endosome9" sheetId="9" r:id="rId9"/>
    <sheet name="exp1-endosome10" sheetId="11" r:id="rId10"/>
    <sheet name="exp1-endosome11" sheetId="12" r:id="rId11"/>
    <sheet name="exp1-endosome12" sheetId="13" r:id="rId12"/>
    <sheet name="exp1-endosome13" sheetId="14" r:id="rId13"/>
    <sheet name="exp1-endosome" sheetId="15" r:id="rId14"/>
    <sheet name="exp1-endosome15" sheetId="16" r:id="rId15"/>
    <sheet name="exp1-endosome16" sheetId="17" r:id="rId16"/>
    <sheet name="exp1-endosome17" sheetId="18" r:id="rId17"/>
    <sheet name="exp1-endosome18" sheetId="19" r:id="rId18"/>
    <sheet name="exp1-endosome19" sheetId="20" r:id="rId19"/>
    <sheet name="exp1-time" sheetId="21" r:id="rId20"/>
    <sheet name="exp1-aligned" sheetId="22" r:id="rId21"/>
    <sheet name="exp2-endosome1" sheetId="23" r:id="rId22"/>
    <sheet name="exp2-endosome2" sheetId="24" r:id="rId23"/>
    <sheet name="exp2-endosome3" sheetId="25" r:id="rId24"/>
    <sheet name="exp2-endosome4" sheetId="26" r:id="rId25"/>
    <sheet name="exp2-endosome5" sheetId="27" r:id="rId26"/>
    <sheet name="exp2-endosome6" sheetId="28" r:id="rId27"/>
    <sheet name="exp2-endosome7" sheetId="29" r:id="rId28"/>
    <sheet name="exp2-endosome8" sheetId="30" r:id="rId29"/>
    <sheet name="exp2-endosome9" sheetId="31" r:id="rId30"/>
    <sheet name="exp2-endosome10" sheetId="32" r:id="rId31"/>
    <sheet name="exp2-endosome11" sheetId="33" r:id="rId32"/>
    <sheet name="exp2-endosome12" sheetId="34" r:id="rId33"/>
    <sheet name="exp2-endosome13" sheetId="35" r:id="rId34"/>
    <sheet name="exp2-endosome14" sheetId="36" r:id="rId35"/>
    <sheet name="exp2-endosome15" sheetId="37" r:id="rId36"/>
    <sheet name="exp2-time" sheetId="38" r:id="rId37"/>
    <sheet name="exp2-aligned" sheetId="39" r:id="rId38"/>
    <sheet name="exp3-endosome1" sheetId="40" r:id="rId39"/>
    <sheet name="exp3-endosome2" sheetId="41" r:id="rId40"/>
    <sheet name="exp3-endosome3" sheetId="42" r:id="rId41"/>
    <sheet name="exp3-endosome4" sheetId="43" r:id="rId42"/>
    <sheet name="exp3-endosome5" sheetId="44" r:id="rId43"/>
    <sheet name="exp3-endosome6" sheetId="45" r:id="rId44"/>
    <sheet name="exp3-endosome7" sheetId="46" r:id="rId45"/>
    <sheet name="exp3-endosome8" sheetId="47" r:id="rId46"/>
    <sheet name="exp3-endosome9" sheetId="48" r:id="rId47"/>
    <sheet name="exp3-endosome10" sheetId="49" r:id="rId48"/>
    <sheet name="exp3-endosome11" sheetId="50" r:id="rId49"/>
    <sheet name="exp3-endosome12" sheetId="51" r:id="rId50"/>
    <sheet name="exp3-endosome13" sheetId="52" r:id="rId51"/>
    <sheet name="exp3-endosome14" sheetId="53" r:id="rId52"/>
    <sheet name="exp3-endosome15" sheetId="54" r:id="rId53"/>
    <sheet name="exp3-endosome16" sheetId="55" r:id="rId54"/>
    <sheet name="exp3-time" sheetId="56" r:id="rId55"/>
    <sheet name="exp3-aligned" sheetId="57" r:id="rId56"/>
  </sheets>
  <externalReferences>
    <externalReference r:id="rId57"/>
    <externalReference r:id="rId5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86" i="57" l="1"/>
  <c r="AM86" i="57"/>
  <c r="AL86" i="57"/>
  <c r="AP85" i="57"/>
  <c r="AM85" i="57"/>
  <c r="AL85" i="57"/>
  <c r="AP84" i="57"/>
  <c r="AM84" i="57"/>
  <c r="AL84" i="57"/>
  <c r="AP83" i="57"/>
  <c r="AM83" i="57"/>
  <c r="AL83" i="57"/>
  <c r="AP82" i="57"/>
  <c r="AM82" i="57"/>
  <c r="AL82" i="57"/>
  <c r="AP81" i="57"/>
  <c r="AM81" i="57"/>
  <c r="AL81" i="57"/>
  <c r="AP80" i="57"/>
  <c r="AM80" i="57"/>
  <c r="AL80" i="57"/>
  <c r="AP79" i="57"/>
  <c r="AM79" i="57"/>
  <c r="AL79" i="57"/>
  <c r="AP78" i="57"/>
  <c r="AM78" i="57"/>
  <c r="AL78" i="57"/>
  <c r="AP77" i="57"/>
  <c r="AM77" i="57"/>
  <c r="AL77" i="57"/>
  <c r="AP76" i="57"/>
  <c r="AM76" i="57"/>
  <c r="AL76" i="57"/>
  <c r="AP75" i="57"/>
  <c r="AM75" i="57"/>
  <c r="AL75" i="57"/>
  <c r="AP74" i="57"/>
  <c r="AM74" i="57"/>
  <c r="AL74" i="57"/>
  <c r="AP73" i="57"/>
  <c r="AM73" i="57"/>
  <c r="AL73" i="57"/>
  <c r="AP72" i="57"/>
  <c r="AM72" i="57"/>
  <c r="AL72" i="57"/>
  <c r="AP71" i="57"/>
  <c r="AM71" i="57"/>
  <c r="AL71" i="57"/>
  <c r="AP70" i="57"/>
  <c r="AM70" i="57"/>
  <c r="AL70" i="57"/>
  <c r="AP69" i="57"/>
  <c r="AM69" i="57"/>
  <c r="AL69" i="57"/>
  <c r="AP68" i="57"/>
  <c r="AM68" i="57"/>
  <c r="AL68" i="57"/>
  <c r="AP67" i="57"/>
  <c r="AM67" i="57"/>
  <c r="AL67" i="57"/>
  <c r="AP66" i="57"/>
  <c r="AM66" i="57"/>
  <c r="AL66" i="57"/>
  <c r="AP65" i="57"/>
  <c r="AM65" i="57"/>
  <c r="AL65" i="57"/>
  <c r="AP64" i="57"/>
  <c r="AM64" i="57"/>
  <c r="AL64" i="57"/>
  <c r="AP63" i="57"/>
  <c r="AM63" i="57"/>
  <c r="AL63" i="57"/>
  <c r="AP62" i="57"/>
  <c r="AM62" i="57"/>
  <c r="AL62" i="57"/>
  <c r="AP61" i="57"/>
  <c r="AM61" i="57"/>
  <c r="AL61" i="57"/>
  <c r="AP60" i="57"/>
  <c r="AM60" i="57"/>
  <c r="AL60" i="57"/>
  <c r="AP59" i="57"/>
  <c r="AM59" i="57"/>
  <c r="AL59" i="57"/>
  <c r="AP58" i="57"/>
  <c r="AM58" i="57"/>
  <c r="AL58" i="57"/>
  <c r="AP57" i="57"/>
  <c r="AM57" i="57"/>
  <c r="AL57" i="57"/>
  <c r="AP56" i="57"/>
  <c r="AM56" i="57"/>
  <c r="AL56" i="57"/>
  <c r="AP55" i="57"/>
  <c r="AM55" i="57"/>
  <c r="AL55" i="57"/>
  <c r="AP54" i="57"/>
  <c r="AM54" i="57"/>
  <c r="AL54" i="57"/>
  <c r="AP53" i="57"/>
  <c r="AM53" i="57"/>
  <c r="AL53" i="57"/>
  <c r="AP52" i="57"/>
  <c r="AM52" i="57"/>
  <c r="AL52" i="57"/>
  <c r="AP51" i="57"/>
  <c r="AM51" i="57"/>
  <c r="AL51" i="57"/>
  <c r="AP50" i="57"/>
  <c r="AM50" i="57"/>
  <c r="AL50" i="57"/>
  <c r="AP49" i="57"/>
  <c r="AM49" i="57"/>
  <c r="AL49" i="57"/>
  <c r="AP48" i="57"/>
  <c r="AM48" i="57"/>
  <c r="AL48" i="57"/>
  <c r="AP47" i="57"/>
  <c r="AM47" i="57"/>
  <c r="AL47" i="57"/>
  <c r="AP46" i="57"/>
  <c r="AM46" i="57"/>
  <c r="AL46" i="57"/>
  <c r="AP45" i="57"/>
  <c r="AM45" i="57"/>
  <c r="AL45" i="57"/>
  <c r="AP44" i="57"/>
  <c r="AM44" i="57"/>
  <c r="AL44" i="57"/>
  <c r="AP43" i="57"/>
  <c r="AM43" i="57"/>
  <c r="AL43" i="57"/>
  <c r="AP42" i="57"/>
  <c r="AM42" i="57"/>
  <c r="AL42" i="57"/>
  <c r="AP41" i="57"/>
  <c r="AM41" i="57"/>
  <c r="AL41" i="57"/>
  <c r="AP40" i="57"/>
  <c r="AM40" i="57"/>
  <c r="AL40" i="57"/>
  <c r="AP39" i="57"/>
  <c r="AM39" i="57"/>
  <c r="AL39" i="57"/>
  <c r="AP38" i="57"/>
  <c r="AM38" i="57"/>
  <c r="AL38" i="57"/>
  <c r="AP37" i="57"/>
  <c r="AM37" i="57"/>
  <c r="AL37" i="57"/>
  <c r="AP36" i="57"/>
  <c r="AM36" i="57"/>
  <c r="AL36" i="57"/>
  <c r="AP35" i="57"/>
  <c r="AM35" i="57"/>
  <c r="AL35" i="57"/>
  <c r="AP34" i="57"/>
  <c r="AM34" i="57"/>
  <c r="AL34" i="57"/>
  <c r="AP33" i="57"/>
  <c r="AM33" i="57"/>
  <c r="AL33" i="57"/>
  <c r="AP32" i="57"/>
  <c r="AM32" i="57"/>
  <c r="AL32" i="57"/>
  <c r="AP31" i="57"/>
  <c r="AM31" i="57"/>
  <c r="AL31" i="57"/>
  <c r="AP30" i="57"/>
  <c r="AM30" i="57"/>
  <c r="AL30" i="57"/>
  <c r="AP29" i="57"/>
  <c r="AM29" i="57"/>
  <c r="AL29" i="57"/>
  <c r="AP28" i="57"/>
  <c r="AM28" i="57"/>
  <c r="AL28" i="57"/>
  <c r="AP27" i="57"/>
  <c r="AM27" i="57"/>
  <c r="AL27" i="57"/>
  <c r="AP26" i="57"/>
  <c r="AM26" i="57"/>
  <c r="AL26" i="57"/>
  <c r="AP25" i="57"/>
  <c r="AM25" i="57"/>
  <c r="AL25" i="57"/>
  <c r="AP24" i="57"/>
  <c r="AM24" i="57"/>
  <c r="AL24" i="57"/>
  <c r="AP23" i="57"/>
  <c r="AM23" i="57"/>
  <c r="AL23" i="57"/>
  <c r="AP22" i="57"/>
  <c r="AM22" i="57"/>
  <c r="AL22" i="57"/>
  <c r="AP21" i="57"/>
  <c r="AM21" i="57"/>
  <c r="AL21" i="57"/>
  <c r="AP20" i="57"/>
  <c r="AM20" i="57"/>
  <c r="AL20" i="57"/>
  <c r="AP19" i="57"/>
  <c r="AM19" i="57"/>
  <c r="AL19" i="57"/>
  <c r="AP18" i="57"/>
  <c r="AM18" i="57"/>
  <c r="AL18" i="57"/>
  <c r="AP17" i="57"/>
  <c r="AM17" i="57"/>
  <c r="AL17" i="57"/>
  <c r="AP16" i="57"/>
  <c r="AM16" i="57"/>
  <c r="AL16" i="57"/>
  <c r="AP15" i="57"/>
  <c r="AM15" i="57"/>
  <c r="AL15" i="57"/>
  <c r="AP14" i="57"/>
  <c r="AM14" i="57"/>
  <c r="AL14" i="57"/>
  <c r="AP13" i="57"/>
  <c r="AM13" i="57"/>
  <c r="AL13" i="57"/>
  <c r="AP12" i="57"/>
  <c r="AM12" i="57"/>
  <c r="AL12" i="57"/>
  <c r="AP11" i="57"/>
  <c r="AM11" i="57"/>
  <c r="AL11" i="57"/>
  <c r="AP10" i="57"/>
  <c r="AM10" i="57"/>
  <c r="AL10" i="57"/>
  <c r="AP9" i="57"/>
  <c r="AM9" i="57"/>
  <c r="AL9" i="57"/>
  <c r="AP8" i="57"/>
  <c r="AM8" i="57"/>
  <c r="AL8" i="57"/>
  <c r="AP7" i="57"/>
  <c r="AM7" i="57"/>
  <c r="AL7" i="57"/>
  <c r="AP6" i="57"/>
  <c r="AM6" i="57"/>
  <c r="AL6" i="57"/>
  <c r="AP5" i="57"/>
  <c r="AM5" i="57"/>
  <c r="AL5" i="57"/>
  <c r="AP4" i="57"/>
  <c r="AM4" i="57"/>
  <c r="AL4" i="57"/>
  <c r="AK4" i="57"/>
  <c r="B4" i="57"/>
  <c r="B5" i="57" s="1"/>
  <c r="AP3" i="57"/>
  <c r="AO3" i="57"/>
  <c r="AM3" i="57"/>
  <c r="AL3" i="57"/>
  <c r="AK3" i="57"/>
  <c r="D156" i="56"/>
  <c r="D155" i="56"/>
  <c r="D154" i="56"/>
  <c r="D153" i="56"/>
  <c r="D152" i="56"/>
  <c r="D151" i="56"/>
  <c r="D150" i="56"/>
  <c r="D149" i="56"/>
  <c r="D148" i="56"/>
  <c r="D147" i="56"/>
  <c r="D146" i="56"/>
  <c r="D145" i="56"/>
  <c r="D144" i="56"/>
  <c r="D143" i="56"/>
  <c r="D142" i="56"/>
  <c r="D141" i="56"/>
  <c r="D140" i="56"/>
  <c r="D139" i="56"/>
  <c r="D138" i="56"/>
  <c r="D137" i="56"/>
  <c r="D136" i="56"/>
  <c r="D135" i="56"/>
  <c r="D134" i="56"/>
  <c r="D133" i="56"/>
  <c r="D132" i="56"/>
  <c r="D131" i="56"/>
  <c r="D130" i="56"/>
  <c r="D129" i="56"/>
  <c r="D128" i="56"/>
  <c r="D127" i="56"/>
  <c r="D126" i="56"/>
  <c r="D125" i="56"/>
  <c r="D124" i="56"/>
  <c r="D123" i="56"/>
  <c r="D122" i="56"/>
  <c r="D121" i="56"/>
  <c r="D120" i="56"/>
  <c r="D119" i="56"/>
  <c r="D118" i="56"/>
  <c r="D117" i="56"/>
  <c r="D116" i="56"/>
  <c r="D115" i="56"/>
  <c r="D114" i="56"/>
  <c r="D113" i="56"/>
  <c r="D112" i="56"/>
  <c r="D111" i="56"/>
  <c r="D110" i="56"/>
  <c r="D109" i="56"/>
  <c r="D108" i="56"/>
  <c r="D107" i="56"/>
  <c r="D106" i="56"/>
  <c r="D105" i="56"/>
  <c r="D104" i="56"/>
  <c r="D103" i="56"/>
  <c r="D102" i="56"/>
  <c r="D101" i="56"/>
  <c r="D100" i="56"/>
  <c r="D99" i="56"/>
  <c r="D98" i="56"/>
  <c r="D97" i="56"/>
  <c r="D96" i="56"/>
  <c r="D95" i="56"/>
  <c r="D94" i="56"/>
  <c r="D93" i="56"/>
  <c r="D92" i="56"/>
  <c r="D91" i="56"/>
  <c r="D90" i="56"/>
  <c r="D89" i="56"/>
  <c r="D88" i="56"/>
  <c r="D87" i="56"/>
  <c r="D86" i="56"/>
  <c r="D85" i="56"/>
  <c r="D84" i="56"/>
  <c r="D83" i="56"/>
  <c r="D82" i="56"/>
  <c r="D81" i="56"/>
  <c r="D80" i="56"/>
  <c r="D79" i="56"/>
  <c r="D78" i="56"/>
  <c r="D77" i="56"/>
  <c r="D76" i="56"/>
  <c r="D75" i="56"/>
  <c r="D74" i="56"/>
  <c r="D73" i="56"/>
  <c r="D72" i="56"/>
  <c r="D71" i="56"/>
  <c r="D70" i="56"/>
  <c r="D69" i="56"/>
  <c r="D68" i="56"/>
  <c r="D67" i="56"/>
  <c r="D66" i="56"/>
  <c r="D65" i="56"/>
  <c r="D64" i="56"/>
  <c r="D63" i="56"/>
  <c r="D62" i="56"/>
  <c r="D61" i="56"/>
  <c r="D60" i="56"/>
  <c r="D59" i="56"/>
  <c r="D58" i="56"/>
  <c r="D57" i="56"/>
  <c r="D56" i="56"/>
  <c r="D55" i="56"/>
  <c r="D54" i="56"/>
  <c r="D53" i="56"/>
  <c r="D52" i="56"/>
  <c r="D51" i="56"/>
  <c r="D50" i="56"/>
  <c r="D49" i="56"/>
  <c r="D48" i="56"/>
  <c r="D47" i="56"/>
  <c r="D46" i="56"/>
  <c r="D45" i="56"/>
  <c r="D44" i="56"/>
  <c r="D43" i="56"/>
  <c r="D42" i="56"/>
  <c r="D41" i="56"/>
  <c r="D40" i="56"/>
  <c r="D39" i="56"/>
  <c r="D38" i="56"/>
  <c r="D37" i="56"/>
  <c r="D36" i="56"/>
  <c r="D35" i="56"/>
  <c r="D34" i="56"/>
  <c r="D33" i="56"/>
  <c r="D32" i="56"/>
  <c r="D31" i="56"/>
  <c r="D30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5" i="56"/>
  <c r="D4" i="56"/>
  <c r="D3" i="56"/>
  <c r="J60" i="55"/>
  <c r="H60" i="55"/>
  <c r="L60" i="55" s="1"/>
  <c r="G60" i="55"/>
  <c r="K60" i="55" s="1"/>
  <c r="J59" i="55"/>
  <c r="H59" i="55"/>
  <c r="L59" i="55" s="1"/>
  <c r="G59" i="55"/>
  <c r="K59" i="55" s="1"/>
  <c r="J58" i="55"/>
  <c r="H58" i="55"/>
  <c r="G58" i="55"/>
  <c r="J57" i="55"/>
  <c r="H57" i="55"/>
  <c r="G57" i="55"/>
  <c r="K57" i="55" s="1"/>
  <c r="J56" i="55"/>
  <c r="H56" i="55"/>
  <c r="L56" i="55" s="1"/>
  <c r="G56" i="55"/>
  <c r="K56" i="55" s="1"/>
  <c r="J55" i="55"/>
  <c r="H55" i="55"/>
  <c r="L55" i="55" s="1"/>
  <c r="G55" i="55"/>
  <c r="J54" i="55"/>
  <c r="H54" i="55"/>
  <c r="L54" i="55" s="1"/>
  <c r="G54" i="55"/>
  <c r="J53" i="55"/>
  <c r="H53" i="55"/>
  <c r="G53" i="55"/>
  <c r="K53" i="55" s="1"/>
  <c r="J52" i="55"/>
  <c r="H52" i="55"/>
  <c r="L52" i="55" s="1"/>
  <c r="G52" i="55"/>
  <c r="K52" i="55" s="1"/>
  <c r="J51" i="55"/>
  <c r="H51" i="55"/>
  <c r="L51" i="55" s="1"/>
  <c r="G51" i="55"/>
  <c r="K51" i="55" s="1"/>
  <c r="J50" i="55"/>
  <c r="H50" i="55"/>
  <c r="G50" i="55"/>
  <c r="J49" i="55"/>
  <c r="H49" i="55"/>
  <c r="G49" i="55"/>
  <c r="K49" i="55" s="1"/>
  <c r="J48" i="55"/>
  <c r="H48" i="55"/>
  <c r="L48" i="55" s="1"/>
  <c r="G48" i="55"/>
  <c r="K48" i="55" s="1"/>
  <c r="J47" i="55"/>
  <c r="H47" i="55"/>
  <c r="L47" i="55" s="1"/>
  <c r="G47" i="55"/>
  <c r="J46" i="55"/>
  <c r="H46" i="55"/>
  <c r="L46" i="55" s="1"/>
  <c r="G46" i="55"/>
  <c r="J45" i="55"/>
  <c r="H45" i="55"/>
  <c r="G45" i="55"/>
  <c r="K45" i="55" s="1"/>
  <c r="J44" i="55"/>
  <c r="H44" i="55"/>
  <c r="L44" i="55" s="1"/>
  <c r="G44" i="55"/>
  <c r="K44" i="55" s="1"/>
  <c r="J43" i="55"/>
  <c r="H43" i="55"/>
  <c r="L43" i="55" s="1"/>
  <c r="G43" i="55"/>
  <c r="K43" i="55" s="1"/>
  <c r="J42" i="55"/>
  <c r="H42" i="55"/>
  <c r="G42" i="55"/>
  <c r="J41" i="55"/>
  <c r="H41" i="55"/>
  <c r="G41" i="55"/>
  <c r="K41" i="55" s="1"/>
  <c r="J40" i="55"/>
  <c r="H40" i="55"/>
  <c r="L40" i="55" s="1"/>
  <c r="G40" i="55"/>
  <c r="J39" i="55"/>
  <c r="H39" i="55"/>
  <c r="L39" i="55" s="1"/>
  <c r="G39" i="55"/>
  <c r="J38" i="55"/>
  <c r="H38" i="55"/>
  <c r="L38" i="55" s="1"/>
  <c r="G38" i="55"/>
  <c r="J37" i="55"/>
  <c r="H37" i="55"/>
  <c r="G37" i="55"/>
  <c r="K37" i="55" s="1"/>
  <c r="J36" i="55"/>
  <c r="H36" i="55"/>
  <c r="L36" i="55" s="1"/>
  <c r="G36" i="55"/>
  <c r="K36" i="55" s="1"/>
  <c r="J35" i="55"/>
  <c r="H35" i="55"/>
  <c r="G35" i="55"/>
  <c r="K35" i="55" s="1"/>
  <c r="J34" i="55"/>
  <c r="H34" i="55"/>
  <c r="G34" i="55"/>
  <c r="J33" i="55"/>
  <c r="H33" i="55"/>
  <c r="G33" i="55"/>
  <c r="K33" i="55" s="1"/>
  <c r="J32" i="55"/>
  <c r="H32" i="55"/>
  <c r="L32" i="55" s="1"/>
  <c r="G32" i="55"/>
  <c r="J31" i="55"/>
  <c r="H31" i="55"/>
  <c r="L31" i="55" s="1"/>
  <c r="G31" i="55"/>
  <c r="J30" i="55"/>
  <c r="H30" i="55"/>
  <c r="L30" i="55" s="1"/>
  <c r="G30" i="55"/>
  <c r="J29" i="55"/>
  <c r="H29" i="55"/>
  <c r="G29" i="55"/>
  <c r="K29" i="55" s="1"/>
  <c r="J28" i="55"/>
  <c r="H28" i="55"/>
  <c r="L28" i="55" s="1"/>
  <c r="G28" i="55"/>
  <c r="K28" i="55" s="1"/>
  <c r="J27" i="55"/>
  <c r="H27" i="55"/>
  <c r="G27" i="55"/>
  <c r="K27" i="55" s="1"/>
  <c r="J26" i="55"/>
  <c r="H26" i="55"/>
  <c r="G26" i="55"/>
  <c r="J25" i="55"/>
  <c r="H25" i="55"/>
  <c r="G25" i="55"/>
  <c r="K25" i="55" s="1"/>
  <c r="J24" i="55"/>
  <c r="H24" i="55"/>
  <c r="L24" i="55" s="1"/>
  <c r="G24" i="55"/>
  <c r="K24" i="55" s="1"/>
  <c r="J23" i="55"/>
  <c r="H23" i="55"/>
  <c r="L23" i="55" s="1"/>
  <c r="G23" i="55"/>
  <c r="J22" i="55"/>
  <c r="H22" i="55"/>
  <c r="L22" i="55" s="1"/>
  <c r="G22" i="55"/>
  <c r="J21" i="55"/>
  <c r="H21" i="55"/>
  <c r="G21" i="55"/>
  <c r="K21" i="55" s="1"/>
  <c r="J20" i="55"/>
  <c r="H20" i="55"/>
  <c r="L20" i="55" s="1"/>
  <c r="G20" i="55"/>
  <c r="K20" i="55" s="1"/>
  <c r="J19" i="55"/>
  <c r="H19" i="55"/>
  <c r="L19" i="55" s="1"/>
  <c r="G19" i="55"/>
  <c r="K19" i="55" s="1"/>
  <c r="J18" i="55"/>
  <c r="H18" i="55"/>
  <c r="G18" i="55"/>
  <c r="J17" i="55"/>
  <c r="H17" i="55"/>
  <c r="G17" i="55"/>
  <c r="K17" i="55" s="1"/>
  <c r="J16" i="55"/>
  <c r="H16" i="55"/>
  <c r="L16" i="55" s="1"/>
  <c r="G16" i="55"/>
  <c r="K16" i="55" s="1"/>
  <c r="J15" i="55"/>
  <c r="H15" i="55"/>
  <c r="L15" i="55" s="1"/>
  <c r="G15" i="55"/>
  <c r="J14" i="55"/>
  <c r="H14" i="55"/>
  <c r="L14" i="55" s="1"/>
  <c r="G14" i="55"/>
  <c r="J13" i="55"/>
  <c r="H13" i="55"/>
  <c r="G13" i="55"/>
  <c r="K13" i="55" s="1"/>
  <c r="J12" i="55"/>
  <c r="H12" i="55"/>
  <c r="L12" i="55" s="1"/>
  <c r="G12" i="55"/>
  <c r="K12" i="55" s="1"/>
  <c r="J11" i="55"/>
  <c r="H11" i="55"/>
  <c r="L11" i="55" s="1"/>
  <c r="G11" i="55"/>
  <c r="K11" i="55" s="1"/>
  <c r="J10" i="55"/>
  <c r="H10" i="55"/>
  <c r="L10" i="55" s="1"/>
  <c r="G10" i="55"/>
  <c r="L9" i="55"/>
  <c r="J9" i="55"/>
  <c r="H9" i="55"/>
  <c r="G9" i="55"/>
  <c r="K9" i="55" s="1"/>
  <c r="J8" i="55"/>
  <c r="H8" i="55"/>
  <c r="L49" i="55" s="1"/>
  <c r="G8" i="55"/>
  <c r="K8" i="55" s="1"/>
  <c r="J7" i="55"/>
  <c r="H7" i="55"/>
  <c r="L7" i="55" s="1"/>
  <c r="G7" i="55"/>
  <c r="K7" i="55" s="1"/>
  <c r="K6" i="55"/>
  <c r="J6" i="55"/>
  <c r="H6" i="55"/>
  <c r="L6" i="55" s="1"/>
  <c r="G6" i="55"/>
  <c r="J5" i="55"/>
  <c r="H5" i="55"/>
  <c r="G5" i="55"/>
  <c r="K46" i="55" s="1"/>
  <c r="J4" i="55"/>
  <c r="H4" i="55"/>
  <c r="L4" i="55" s="1"/>
  <c r="G4" i="55"/>
  <c r="K4" i="55" s="1"/>
  <c r="J3" i="55"/>
  <c r="H3" i="55"/>
  <c r="L58" i="55" s="1"/>
  <c r="G3" i="55"/>
  <c r="K55" i="55" s="1"/>
  <c r="J60" i="54"/>
  <c r="H60" i="54"/>
  <c r="G60" i="54"/>
  <c r="K60" i="54" s="1"/>
  <c r="J59" i="54"/>
  <c r="H59" i="54"/>
  <c r="G59" i="54"/>
  <c r="K59" i="54" s="1"/>
  <c r="J58" i="54"/>
  <c r="H58" i="54"/>
  <c r="L58" i="54" s="1"/>
  <c r="G58" i="54"/>
  <c r="J57" i="54"/>
  <c r="H57" i="54"/>
  <c r="G57" i="54"/>
  <c r="J56" i="54"/>
  <c r="H56" i="54"/>
  <c r="L56" i="54" s="1"/>
  <c r="G56" i="54"/>
  <c r="J55" i="54"/>
  <c r="H55" i="54"/>
  <c r="L55" i="54" s="1"/>
  <c r="G55" i="54"/>
  <c r="K55" i="54" s="1"/>
  <c r="J54" i="54"/>
  <c r="H54" i="54"/>
  <c r="L54" i="54" s="1"/>
  <c r="G54" i="54"/>
  <c r="J53" i="54"/>
  <c r="H53" i="54"/>
  <c r="G53" i="54"/>
  <c r="K53" i="54" s="1"/>
  <c r="J52" i="54"/>
  <c r="H52" i="54"/>
  <c r="G52" i="54"/>
  <c r="K52" i="54" s="1"/>
  <c r="J51" i="54"/>
  <c r="H51" i="54"/>
  <c r="G51" i="54"/>
  <c r="K51" i="54" s="1"/>
  <c r="J50" i="54"/>
  <c r="H50" i="54"/>
  <c r="L50" i="54" s="1"/>
  <c r="G50" i="54"/>
  <c r="J49" i="54"/>
  <c r="H49" i="54"/>
  <c r="G49" i="54"/>
  <c r="J48" i="54"/>
  <c r="H48" i="54"/>
  <c r="L48" i="54" s="1"/>
  <c r="G48" i="54"/>
  <c r="J47" i="54"/>
  <c r="H47" i="54"/>
  <c r="L47" i="54" s="1"/>
  <c r="G47" i="54"/>
  <c r="K47" i="54" s="1"/>
  <c r="J46" i="54"/>
  <c r="H46" i="54"/>
  <c r="L46" i="54" s="1"/>
  <c r="G46" i="54"/>
  <c r="J45" i="54"/>
  <c r="H45" i="54"/>
  <c r="G45" i="54"/>
  <c r="K45" i="54" s="1"/>
  <c r="J44" i="54"/>
  <c r="H44" i="54"/>
  <c r="G44" i="54"/>
  <c r="K44" i="54" s="1"/>
  <c r="J43" i="54"/>
  <c r="H43" i="54"/>
  <c r="G43" i="54"/>
  <c r="K43" i="54" s="1"/>
  <c r="J42" i="54"/>
  <c r="H42" i="54"/>
  <c r="L42" i="54" s="1"/>
  <c r="G42" i="54"/>
  <c r="J41" i="54"/>
  <c r="H41" i="54"/>
  <c r="G41" i="54"/>
  <c r="J40" i="54"/>
  <c r="H40" i="54"/>
  <c r="L40" i="54" s="1"/>
  <c r="G40" i="54"/>
  <c r="J39" i="54"/>
  <c r="H39" i="54"/>
  <c r="L39" i="54" s="1"/>
  <c r="G39" i="54"/>
  <c r="K39" i="54" s="1"/>
  <c r="J38" i="54"/>
  <c r="H38" i="54"/>
  <c r="L38" i="54" s="1"/>
  <c r="G38" i="54"/>
  <c r="J37" i="54"/>
  <c r="H37" i="54"/>
  <c r="G37" i="54"/>
  <c r="K37" i="54" s="1"/>
  <c r="J36" i="54"/>
  <c r="H36" i="54"/>
  <c r="G36" i="54"/>
  <c r="K36" i="54" s="1"/>
  <c r="J35" i="54"/>
  <c r="H35" i="54"/>
  <c r="G35" i="54"/>
  <c r="K35" i="54" s="1"/>
  <c r="J34" i="54"/>
  <c r="H34" i="54"/>
  <c r="L34" i="54" s="1"/>
  <c r="G34" i="54"/>
  <c r="J33" i="54"/>
  <c r="H33" i="54"/>
  <c r="G33" i="54"/>
  <c r="J32" i="54"/>
  <c r="H32" i="54"/>
  <c r="L32" i="54" s="1"/>
  <c r="G32" i="54"/>
  <c r="J31" i="54"/>
  <c r="H31" i="54"/>
  <c r="L31" i="54" s="1"/>
  <c r="G31" i="54"/>
  <c r="K31" i="54" s="1"/>
  <c r="J30" i="54"/>
  <c r="H30" i="54"/>
  <c r="L30" i="54" s="1"/>
  <c r="G30" i="54"/>
  <c r="J29" i="54"/>
  <c r="H29" i="54"/>
  <c r="G29" i="54"/>
  <c r="K29" i="54" s="1"/>
  <c r="J28" i="54"/>
  <c r="H28" i="54"/>
  <c r="G28" i="54"/>
  <c r="K28" i="54" s="1"/>
  <c r="J27" i="54"/>
  <c r="H27" i="54"/>
  <c r="G27" i="54"/>
  <c r="K27" i="54" s="1"/>
  <c r="J26" i="54"/>
  <c r="H26" i="54"/>
  <c r="L26" i="54" s="1"/>
  <c r="G26" i="54"/>
  <c r="J25" i="54"/>
  <c r="H25" i="54"/>
  <c r="G25" i="54"/>
  <c r="J24" i="54"/>
  <c r="H24" i="54"/>
  <c r="L24" i="54" s="1"/>
  <c r="G24" i="54"/>
  <c r="J23" i="54"/>
  <c r="H23" i="54"/>
  <c r="L23" i="54" s="1"/>
  <c r="G23" i="54"/>
  <c r="K23" i="54" s="1"/>
  <c r="J22" i="54"/>
  <c r="H22" i="54"/>
  <c r="L22" i="54" s="1"/>
  <c r="G22" i="54"/>
  <c r="J21" i="54"/>
  <c r="H21" i="54"/>
  <c r="G21" i="54"/>
  <c r="K21" i="54" s="1"/>
  <c r="J20" i="54"/>
  <c r="H20" i="54"/>
  <c r="G20" i="54"/>
  <c r="K20" i="54" s="1"/>
  <c r="J19" i="54"/>
  <c r="H19" i="54"/>
  <c r="G19" i="54"/>
  <c r="K19" i="54" s="1"/>
  <c r="J18" i="54"/>
  <c r="H18" i="54"/>
  <c r="L18" i="54" s="1"/>
  <c r="G18" i="54"/>
  <c r="J17" i="54"/>
  <c r="H17" i="54"/>
  <c r="G17" i="54"/>
  <c r="J16" i="54"/>
  <c r="H16" i="54"/>
  <c r="L16" i="54" s="1"/>
  <c r="G16" i="54"/>
  <c r="J15" i="54"/>
  <c r="H15" i="54"/>
  <c r="L15" i="54" s="1"/>
  <c r="G15" i="54"/>
  <c r="K15" i="54" s="1"/>
  <c r="J14" i="54"/>
  <c r="H14" i="54"/>
  <c r="L14" i="54" s="1"/>
  <c r="G14" i="54"/>
  <c r="J13" i="54"/>
  <c r="H13" i="54"/>
  <c r="G13" i="54"/>
  <c r="K13" i="54" s="1"/>
  <c r="J12" i="54"/>
  <c r="H12" i="54"/>
  <c r="G12" i="54"/>
  <c r="K12" i="54" s="1"/>
  <c r="J11" i="54"/>
  <c r="H11" i="54"/>
  <c r="G11" i="54"/>
  <c r="K11" i="54" s="1"/>
  <c r="J10" i="54"/>
  <c r="H10" i="54"/>
  <c r="L10" i="54" s="1"/>
  <c r="G10" i="54"/>
  <c r="J9" i="54"/>
  <c r="H9" i="54"/>
  <c r="G9" i="54"/>
  <c r="J8" i="54"/>
  <c r="H8" i="54"/>
  <c r="L51" i="54" s="1"/>
  <c r="G8" i="54"/>
  <c r="J7" i="54"/>
  <c r="H7" i="54"/>
  <c r="L7" i="54" s="1"/>
  <c r="G7" i="54"/>
  <c r="K7" i="54" s="1"/>
  <c r="J6" i="54"/>
  <c r="H6" i="54"/>
  <c r="L6" i="54" s="1"/>
  <c r="G6" i="54"/>
  <c r="J5" i="54"/>
  <c r="H5" i="54"/>
  <c r="G5" i="54"/>
  <c r="K57" i="54" s="1"/>
  <c r="J4" i="54"/>
  <c r="H4" i="54"/>
  <c r="G4" i="54"/>
  <c r="K4" i="54" s="1"/>
  <c r="J3" i="54"/>
  <c r="H3" i="54"/>
  <c r="L60" i="54" s="1"/>
  <c r="G3" i="54"/>
  <c r="K58" i="54" s="1"/>
  <c r="J47" i="53"/>
  <c r="H47" i="53"/>
  <c r="L47" i="53" s="1"/>
  <c r="G47" i="53"/>
  <c r="K47" i="53" s="1"/>
  <c r="J46" i="53"/>
  <c r="H46" i="53"/>
  <c r="L46" i="53" s="1"/>
  <c r="G46" i="53"/>
  <c r="J45" i="53"/>
  <c r="H45" i="53"/>
  <c r="G45" i="53"/>
  <c r="K45" i="53" s="1"/>
  <c r="J44" i="53"/>
  <c r="H44" i="53"/>
  <c r="G44" i="53"/>
  <c r="K44" i="53" s="1"/>
  <c r="J43" i="53"/>
  <c r="H43" i="53"/>
  <c r="L43" i="53" s="1"/>
  <c r="G43" i="53"/>
  <c r="J42" i="53"/>
  <c r="H42" i="53"/>
  <c r="L42" i="53" s="1"/>
  <c r="G42" i="53"/>
  <c r="J41" i="53"/>
  <c r="H41" i="53"/>
  <c r="G41" i="53"/>
  <c r="J40" i="53"/>
  <c r="H40" i="53"/>
  <c r="L40" i="53" s="1"/>
  <c r="G40" i="53"/>
  <c r="K40" i="53" s="1"/>
  <c r="J39" i="53"/>
  <c r="H39" i="53"/>
  <c r="L39" i="53" s="1"/>
  <c r="G39" i="53"/>
  <c r="K39" i="53" s="1"/>
  <c r="J38" i="53"/>
  <c r="H38" i="53"/>
  <c r="G38" i="53"/>
  <c r="J37" i="53"/>
  <c r="H37" i="53"/>
  <c r="G37" i="53"/>
  <c r="K37" i="53" s="1"/>
  <c r="J36" i="53"/>
  <c r="H36" i="53"/>
  <c r="G36" i="53"/>
  <c r="K36" i="53" s="1"/>
  <c r="J35" i="53"/>
  <c r="H35" i="53"/>
  <c r="L35" i="53" s="1"/>
  <c r="G35" i="53"/>
  <c r="J34" i="53"/>
  <c r="H34" i="53"/>
  <c r="L34" i="53" s="1"/>
  <c r="G34" i="53"/>
  <c r="J33" i="53"/>
  <c r="H33" i="53"/>
  <c r="G33" i="53"/>
  <c r="J32" i="53"/>
  <c r="H32" i="53"/>
  <c r="L32" i="53" s="1"/>
  <c r="G32" i="53"/>
  <c r="K32" i="53" s="1"/>
  <c r="J31" i="53"/>
  <c r="H31" i="53"/>
  <c r="L31" i="53" s="1"/>
  <c r="G31" i="53"/>
  <c r="K31" i="53" s="1"/>
  <c r="J30" i="53"/>
  <c r="H30" i="53"/>
  <c r="G30" i="53"/>
  <c r="J29" i="53"/>
  <c r="H29" i="53"/>
  <c r="G29" i="53"/>
  <c r="K29" i="53" s="1"/>
  <c r="J28" i="53"/>
  <c r="H28" i="53"/>
  <c r="G28" i="53"/>
  <c r="K28" i="53" s="1"/>
  <c r="J27" i="53"/>
  <c r="H27" i="53"/>
  <c r="L27" i="53" s="1"/>
  <c r="G27" i="53"/>
  <c r="J26" i="53"/>
  <c r="H26" i="53"/>
  <c r="L26" i="53" s="1"/>
  <c r="G26" i="53"/>
  <c r="J25" i="53"/>
  <c r="H25" i="53"/>
  <c r="G25" i="53"/>
  <c r="J24" i="53"/>
  <c r="H24" i="53"/>
  <c r="L24" i="53" s="1"/>
  <c r="G24" i="53"/>
  <c r="K24" i="53" s="1"/>
  <c r="J23" i="53"/>
  <c r="H23" i="53"/>
  <c r="L23" i="53" s="1"/>
  <c r="G23" i="53"/>
  <c r="J22" i="53"/>
  <c r="H22" i="53"/>
  <c r="G22" i="53"/>
  <c r="J21" i="53"/>
  <c r="H21" i="53"/>
  <c r="G21" i="53"/>
  <c r="K21" i="53" s="1"/>
  <c r="J20" i="53"/>
  <c r="H20" i="53"/>
  <c r="G20" i="53"/>
  <c r="K20" i="53" s="1"/>
  <c r="J19" i="53"/>
  <c r="H19" i="53"/>
  <c r="L19" i="53" s="1"/>
  <c r="G19" i="53"/>
  <c r="J18" i="53"/>
  <c r="H18" i="53"/>
  <c r="G18" i="53"/>
  <c r="J17" i="53"/>
  <c r="H17" i="53"/>
  <c r="G17" i="53"/>
  <c r="J16" i="53"/>
  <c r="H16" i="53"/>
  <c r="L16" i="53" s="1"/>
  <c r="G16" i="53"/>
  <c r="K16" i="53" s="1"/>
  <c r="J15" i="53"/>
  <c r="H15" i="53"/>
  <c r="L15" i="53" s="1"/>
  <c r="G15" i="53"/>
  <c r="J14" i="53"/>
  <c r="H14" i="53"/>
  <c r="G14" i="53"/>
  <c r="J13" i="53"/>
  <c r="H13" i="53"/>
  <c r="G13" i="53"/>
  <c r="K13" i="53" s="1"/>
  <c r="J12" i="53"/>
  <c r="H12" i="53"/>
  <c r="G12" i="53"/>
  <c r="K12" i="53" s="1"/>
  <c r="J11" i="53"/>
  <c r="H11" i="53"/>
  <c r="L11" i="53" s="1"/>
  <c r="G11" i="53"/>
  <c r="J10" i="53"/>
  <c r="H10" i="53"/>
  <c r="G10" i="53"/>
  <c r="J9" i="53"/>
  <c r="H9" i="53"/>
  <c r="G9" i="53"/>
  <c r="J8" i="53"/>
  <c r="H8" i="53"/>
  <c r="L8" i="53" s="1"/>
  <c r="G8" i="53"/>
  <c r="K41" i="53" s="1"/>
  <c r="J7" i="53"/>
  <c r="H7" i="53"/>
  <c r="L7" i="53" s="1"/>
  <c r="G7" i="53"/>
  <c r="J6" i="53"/>
  <c r="H6" i="53"/>
  <c r="G6" i="53"/>
  <c r="J5" i="53"/>
  <c r="H5" i="53"/>
  <c r="G5" i="53"/>
  <c r="K7" i="53" s="1"/>
  <c r="J4" i="53"/>
  <c r="H4" i="53"/>
  <c r="G4" i="53"/>
  <c r="K4" i="53" s="1"/>
  <c r="J3" i="53"/>
  <c r="H3" i="53"/>
  <c r="L33" i="53" s="1"/>
  <c r="G3" i="53"/>
  <c r="K23" i="53" s="1"/>
  <c r="J58" i="52"/>
  <c r="H58" i="52"/>
  <c r="G58" i="52"/>
  <c r="K58" i="52" s="1"/>
  <c r="J57" i="52"/>
  <c r="H57" i="52"/>
  <c r="L57" i="52" s="1"/>
  <c r="G57" i="52"/>
  <c r="J56" i="52"/>
  <c r="H56" i="52"/>
  <c r="G56" i="52"/>
  <c r="K56" i="52" s="1"/>
  <c r="J55" i="52"/>
  <c r="H55" i="52"/>
  <c r="G55" i="52"/>
  <c r="J54" i="52"/>
  <c r="H54" i="52"/>
  <c r="L54" i="52" s="1"/>
  <c r="G54" i="52"/>
  <c r="K54" i="52" s="1"/>
  <c r="J53" i="52"/>
  <c r="H53" i="52"/>
  <c r="L53" i="52" s="1"/>
  <c r="G53" i="52"/>
  <c r="J52" i="52"/>
  <c r="H52" i="52"/>
  <c r="G52" i="52"/>
  <c r="J51" i="52"/>
  <c r="H51" i="52"/>
  <c r="L51" i="52" s="1"/>
  <c r="G51" i="52"/>
  <c r="K51" i="52" s="1"/>
  <c r="J50" i="52"/>
  <c r="H50" i="52"/>
  <c r="G50" i="52"/>
  <c r="K50" i="52" s="1"/>
  <c r="J49" i="52"/>
  <c r="H49" i="52"/>
  <c r="L49" i="52" s="1"/>
  <c r="G49" i="52"/>
  <c r="J48" i="52"/>
  <c r="H48" i="52"/>
  <c r="G48" i="52"/>
  <c r="K48" i="52" s="1"/>
  <c r="J47" i="52"/>
  <c r="H47" i="52"/>
  <c r="G47" i="52"/>
  <c r="J46" i="52"/>
  <c r="H46" i="52"/>
  <c r="L46" i="52" s="1"/>
  <c r="G46" i="52"/>
  <c r="K46" i="52" s="1"/>
  <c r="J45" i="52"/>
  <c r="H45" i="52"/>
  <c r="L45" i="52" s="1"/>
  <c r="G45" i="52"/>
  <c r="J44" i="52"/>
  <c r="H44" i="52"/>
  <c r="G44" i="52"/>
  <c r="J43" i="52"/>
  <c r="H43" i="52"/>
  <c r="L43" i="52" s="1"/>
  <c r="G43" i="52"/>
  <c r="K43" i="52" s="1"/>
  <c r="J42" i="52"/>
  <c r="H42" i="52"/>
  <c r="G42" i="52"/>
  <c r="K42" i="52" s="1"/>
  <c r="J41" i="52"/>
  <c r="H41" i="52"/>
  <c r="L41" i="52" s="1"/>
  <c r="G41" i="52"/>
  <c r="J40" i="52"/>
  <c r="H40" i="52"/>
  <c r="G40" i="52"/>
  <c r="K40" i="52" s="1"/>
  <c r="J39" i="52"/>
  <c r="H39" i="52"/>
  <c r="G39" i="52"/>
  <c r="J38" i="52"/>
  <c r="H38" i="52"/>
  <c r="L38" i="52" s="1"/>
  <c r="G38" i="52"/>
  <c r="K38" i="52" s="1"/>
  <c r="J37" i="52"/>
  <c r="H37" i="52"/>
  <c r="L37" i="52" s="1"/>
  <c r="G37" i="52"/>
  <c r="J36" i="52"/>
  <c r="H36" i="52"/>
  <c r="G36" i="52"/>
  <c r="J35" i="52"/>
  <c r="H35" i="52"/>
  <c r="L35" i="52" s="1"/>
  <c r="G35" i="52"/>
  <c r="K35" i="52" s="1"/>
  <c r="J34" i="52"/>
  <c r="H34" i="52"/>
  <c r="G34" i="52"/>
  <c r="K34" i="52" s="1"/>
  <c r="J33" i="52"/>
  <c r="H33" i="52"/>
  <c r="L33" i="52" s="1"/>
  <c r="G33" i="52"/>
  <c r="J32" i="52"/>
  <c r="H32" i="52"/>
  <c r="G32" i="52"/>
  <c r="K32" i="52" s="1"/>
  <c r="J31" i="52"/>
  <c r="H31" i="52"/>
  <c r="G31" i="52"/>
  <c r="J30" i="52"/>
  <c r="H30" i="52"/>
  <c r="L30" i="52" s="1"/>
  <c r="G30" i="52"/>
  <c r="K30" i="52" s="1"/>
  <c r="K29" i="52"/>
  <c r="J29" i="52"/>
  <c r="H29" i="52"/>
  <c r="L29" i="52" s="1"/>
  <c r="G29" i="52"/>
  <c r="J28" i="52"/>
  <c r="H28" i="52"/>
  <c r="G28" i="52"/>
  <c r="J27" i="52"/>
  <c r="H27" i="52"/>
  <c r="L27" i="52" s="1"/>
  <c r="G27" i="52"/>
  <c r="K27" i="52" s="1"/>
  <c r="J26" i="52"/>
  <c r="H26" i="52"/>
  <c r="G26" i="52"/>
  <c r="K26" i="52" s="1"/>
  <c r="J25" i="52"/>
  <c r="H25" i="52"/>
  <c r="L25" i="52" s="1"/>
  <c r="G25" i="52"/>
  <c r="J24" i="52"/>
  <c r="H24" i="52"/>
  <c r="G24" i="52"/>
  <c r="K24" i="52" s="1"/>
  <c r="J23" i="52"/>
  <c r="H23" i="52"/>
  <c r="G23" i="52"/>
  <c r="J22" i="52"/>
  <c r="H22" i="52"/>
  <c r="L22" i="52" s="1"/>
  <c r="G22" i="52"/>
  <c r="K22" i="52" s="1"/>
  <c r="J21" i="52"/>
  <c r="H21" i="52"/>
  <c r="L21" i="52" s="1"/>
  <c r="G21" i="52"/>
  <c r="J20" i="52"/>
  <c r="H20" i="52"/>
  <c r="G20" i="52"/>
  <c r="J19" i="52"/>
  <c r="H19" i="52"/>
  <c r="L19" i="52" s="1"/>
  <c r="G19" i="52"/>
  <c r="K19" i="52" s="1"/>
  <c r="J18" i="52"/>
  <c r="H18" i="52"/>
  <c r="G18" i="52"/>
  <c r="K18" i="52" s="1"/>
  <c r="J17" i="52"/>
  <c r="H17" i="52"/>
  <c r="L17" i="52" s="1"/>
  <c r="G17" i="52"/>
  <c r="J16" i="52"/>
  <c r="H16" i="52"/>
  <c r="G16" i="52"/>
  <c r="K16" i="52" s="1"/>
  <c r="J15" i="52"/>
  <c r="H15" i="52"/>
  <c r="G15" i="52"/>
  <c r="J14" i="52"/>
  <c r="H14" i="52"/>
  <c r="L14" i="52" s="1"/>
  <c r="G14" i="52"/>
  <c r="K14" i="52" s="1"/>
  <c r="J13" i="52"/>
  <c r="H13" i="52"/>
  <c r="L13" i="52" s="1"/>
  <c r="G13" i="52"/>
  <c r="J12" i="52"/>
  <c r="H12" i="52"/>
  <c r="G12" i="52"/>
  <c r="J11" i="52"/>
  <c r="H11" i="52"/>
  <c r="L11" i="52" s="1"/>
  <c r="G11" i="52"/>
  <c r="K11" i="52" s="1"/>
  <c r="J10" i="52"/>
  <c r="H10" i="52"/>
  <c r="G10" i="52"/>
  <c r="K10" i="52" s="1"/>
  <c r="J9" i="52"/>
  <c r="H9" i="52"/>
  <c r="L9" i="52" s="1"/>
  <c r="G9" i="52"/>
  <c r="J8" i="52"/>
  <c r="H8" i="52"/>
  <c r="G8" i="52"/>
  <c r="K8" i="52" s="1"/>
  <c r="J7" i="52"/>
  <c r="H7" i="52"/>
  <c r="G7" i="52"/>
  <c r="J6" i="52"/>
  <c r="H6" i="52"/>
  <c r="L58" i="52" s="1"/>
  <c r="G6" i="52"/>
  <c r="K6" i="52" s="1"/>
  <c r="J5" i="52"/>
  <c r="H5" i="52"/>
  <c r="L5" i="52" s="1"/>
  <c r="G5" i="52"/>
  <c r="J4" i="52"/>
  <c r="H4" i="52"/>
  <c r="G4" i="52"/>
  <c r="J3" i="52"/>
  <c r="H3" i="52"/>
  <c r="L3" i="52" s="1"/>
  <c r="G3" i="52"/>
  <c r="K55" i="52" s="1"/>
  <c r="J49" i="51"/>
  <c r="H49" i="51"/>
  <c r="L49" i="51" s="1"/>
  <c r="G49" i="51"/>
  <c r="J48" i="51"/>
  <c r="H48" i="51"/>
  <c r="G48" i="51"/>
  <c r="K48" i="51" s="1"/>
  <c r="J47" i="51"/>
  <c r="H47" i="51"/>
  <c r="G47" i="51"/>
  <c r="J46" i="51"/>
  <c r="H46" i="51"/>
  <c r="G46" i="51"/>
  <c r="K46" i="51" s="1"/>
  <c r="J45" i="51"/>
  <c r="H45" i="51"/>
  <c r="L45" i="51" s="1"/>
  <c r="G45" i="51"/>
  <c r="J44" i="51"/>
  <c r="H44" i="51"/>
  <c r="G44" i="51"/>
  <c r="J43" i="51"/>
  <c r="H43" i="51"/>
  <c r="L43" i="51" s="1"/>
  <c r="G43" i="51"/>
  <c r="J42" i="51"/>
  <c r="H42" i="51"/>
  <c r="G42" i="51"/>
  <c r="K42" i="51" s="1"/>
  <c r="J41" i="51"/>
  <c r="H41" i="51"/>
  <c r="L41" i="51" s="1"/>
  <c r="G41" i="51"/>
  <c r="J40" i="51"/>
  <c r="H40" i="51"/>
  <c r="G40" i="51"/>
  <c r="K40" i="51" s="1"/>
  <c r="J39" i="51"/>
  <c r="H39" i="51"/>
  <c r="G39" i="51"/>
  <c r="L38" i="51"/>
  <c r="J38" i="51"/>
  <c r="H38" i="51"/>
  <c r="G38" i="51"/>
  <c r="K38" i="51" s="1"/>
  <c r="J37" i="51"/>
  <c r="H37" i="51"/>
  <c r="L37" i="51" s="1"/>
  <c r="G37" i="51"/>
  <c r="J36" i="51"/>
  <c r="H36" i="51"/>
  <c r="G36" i="51"/>
  <c r="J35" i="51"/>
  <c r="H35" i="51"/>
  <c r="L35" i="51" s="1"/>
  <c r="G35" i="51"/>
  <c r="J34" i="51"/>
  <c r="H34" i="51"/>
  <c r="G34" i="51"/>
  <c r="K34" i="51" s="1"/>
  <c r="J33" i="51"/>
  <c r="H33" i="51"/>
  <c r="L33" i="51" s="1"/>
  <c r="G33" i="51"/>
  <c r="J32" i="51"/>
  <c r="H32" i="51"/>
  <c r="G32" i="51"/>
  <c r="K32" i="51" s="1"/>
  <c r="J31" i="51"/>
  <c r="H31" i="51"/>
  <c r="G31" i="51"/>
  <c r="J30" i="51"/>
  <c r="H30" i="51"/>
  <c r="G30" i="51"/>
  <c r="K30" i="51" s="1"/>
  <c r="J29" i="51"/>
  <c r="H29" i="51"/>
  <c r="L29" i="51" s="1"/>
  <c r="G29" i="51"/>
  <c r="J28" i="51"/>
  <c r="H28" i="51"/>
  <c r="G28" i="51"/>
  <c r="J27" i="51"/>
  <c r="H27" i="51"/>
  <c r="L27" i="51" s="1"/>
  <c r="G27" i="51"/>
  <c r="J26" i="51"/>
  <c r="H26" i="51"/>
  <c r="G26" i="51"/>
  <c r="K26" i="51" s="1"/>
  <c r="J25" i="51"/>
  <c r="H25" i="51"/>
  <c r="L25" i="51" s="1"/>
  <c r="G25" i="51"/>
  <c r="J24" i="51"/>
  <c r="H24" i="51"/>
  <c r="G24" i="51"/>
  <c r="K24" i="51" s="1"/>
  <c r="J23" i="51"/>
  <c r="H23" i="51"/>
  <c r="G23" i="51"/>
  <c r="J22" i="51"/>
  <c r="H22" i="51"/>
  <c r="G22" i="51"/>
  <c r="K22" i="51" s="1"/>
  <c r="J21" i="51"/>
  <c r="H21" i="51"/>
  <c r="L21" i="51" s="1"/>
  <c r="G21" i="51"/>
  <c r="J20" i="51"/>
  <c r="H20" i="51"/>
  <c r="G20" i="51"/>
  <c r="J19" i="51"/>
  <c r="H19" i="51"/>
  <c r="L19" i="51" s="1"/>
  <c r="G19" i="51"/>
  <c r="J18" i="51"/>
  <c r="H18" i="51"/>
  <c r="G18" i="51"/>
  <c r="K18" i="51" s="1"/>
  <c r="J17" i="51"/>
  <c r="H17" i="51"/>
  <c r="L17" i="51" s="1"/>
  <c r="G17" i="51"/>
  <c r="J16" i="51"/>
  <c r="H16" i="51"/>
  <c r="G16" i="51"/>
  <c r="K16" i="51" s="1"/>
  <c r="J15" i="51"/>
  <c r="H15" i="51"/>
  <c r="G15" i="51"/>
  <c r="J14" i="51"/>
  <c r="H14" i="51"/>
  <c r="G14" i="51"/>
  <c r="K14" i="51" s="1"/>
  <c r="J13" i="51"/>
  <c r="H13" i="51"/>
  <c r="L13" i="51" s="1"/>
  <c r="G13" i="51"/>
  <c r="J12" i="51"/>
  <c r="H12" i="51"/>
  <c r="G12" i="51"/>
  <c r="J11" i="51"/>
  <c r="H11" i="51"/>
  <c r="L11" i="51" s="1"/>
  <c r="G11" i="51"/>
  <c r="J10" i="51"/>
  <c r="H10" i="51"/>
  <c r="G10" i="51"/>
  <c r="K43" i="51" s="1"/>
  <c r="J9" i="51"/>
  <c r="H9" i="51"/>
  <c r="L9" i="51" s="1"/>
  <c r="G9" i="51"/>
  <c r="J8" i="51"/>
  <c r="H8" i="51"/>
  <c r="G8" i="51"/>
  <c r="K8" i="51" s="1"/>
  <c r="J7" i="51"/>
  <c r="H7" i="51"/>
  <c r="G7" i="51"/>
  <c r="J6" i="51"/>
  <c r="H6" i="51"/>
  <c r="G6" i="51"/>
  <c r="K6" i="51" s="1"/>
  <c r="J5" i="51"/>
  <c r="H5" i="51"/>
  <c r="L30" i="51" s="1"/>
  <c r="G5" i="51"/>
  <c r="J4" i="51"/>
  <c r="H4" i="51"/>
  <c r="G4" i="51"/>
  <c r="J3" i="51"/>
  <c r="H3" i="51"/>
  <c r="L44" i="51" s="1"/>
  <c r="G3" i="51"/>
  <c r="K49" i="51" s="1"/>
  <c r="J53" i="50"/>
  <c r="H53" i="50"/>
  <c r="L53" i="50" s="1"/>
  <c r="G53" i="50"/>
  <c r="K53" i="50" s="1"/>
  <c r="J52" i="50"/>
  <c r="H52" i="50"/>
  <c r="G52" i="50"/>
  <c r="J51" i="50"/>
  <c r="H51" i="50"/>
  <c r="L51" i="50" s="1"/>
  <c r="G51" i="50"/>
  <c r="K51" i="50" s="1"/>
  <c r="J50" i="50"/>
  <c r="H50" i="50"/>
  <c r="G50" i="50"/>
  <c r="K50" i="50" s="1"/>
  <c r="J49" i="50"/>
  <c r="H49" i="50"/>
  <c r="L49" i="50" s="1"/>
  <c r="G49" i="50"/>
  <c r="J48" i="50"/>
  <c r="H48" i="50"/>
  <c r="L48" i="50" s="1"/>
  <c r="G48" i="50"/>
  <c r="K48" i="50" s="1"/>
  <c r="K47" i="50"/>
  <c r="J47" i="50"/>
  <c r="H47" i="50"/>
  <c r="G47" i="50"/>
  <c r="J46" i="50"/>
  <c r="H46" i="50"/>
  <c r="L46" i="50" s="1"/>
  <c r="G46" i="50"/>
  <c r="K46" i="50" s="1"/>
  <c r="J45" i="50"/>
  <c r="H45" i="50"/>
  <c r="L45" i="50" s="1"/>
  <c r="G45" i="50"/>
  <c r="K45" i="50" s="1"/>
  <c r="J44" i="50"/>
  <c r="H44" i="50"/>
  <c r="G44" i="50"/>
  <c r="J43" i="50"/>
  <c r="H43" i="50"/>
  <c r="L43" i="50" s="1"/>
  <c r="G43" i="50"/>
  <c r="K43" i="50" s="1"/>
  <c r="J42" i="50"/>
  <c r="H42" i="50"/>
  <c r="G42" i="50"/>
  <c r="K42" i="50" s="1"/>
  <c r="J41" i="50"/>
  <c r="H41" i="50"/>
  <c r="L41" i="50" s="1"/>
  <c r="G41" i="50"/>
  <c r="J40" i="50"/>
  <c r="H40" i="50"/>
  <c r="L40" i="50" s="1"/>
  <c r="G40" i="50"/>
  <c r="K40" i="50" s="1"/>
  <c r="J39" i="50"/>
  <c r="H39" i="50"/>
  <c r="G39" i="50"/>
  <c r="J38" i="50"/>
  <c r="H38" i="50"/>
  <c r="L38" i="50" s="1"/>
  <c r="G38" i="50"/>
  <c r="K38" i="50" s="1"/>
  <c r="J37" i="50"/>
  <c r="H37" i="50"/>
  <c r="L37" i="50" s="1"/>
  <c r="G37" i="50"/>
  <c r="K37" i="50" s="1"/>
  <c r="J36" i="50"/>
  <c r="H36" i="50"/>
  <c r="G36" i="50"/>
  <c r="J35" i="50"/>
  <c r="H35" i="50"/>
  <c r="L35" i="50" s="1"/>
  <c r="G35" i="50"/>
  <c r="K35" i="50" s="1"/>
  <c r="J34" i="50"/>
  <c r="H34" i="50"/>
  <c r="G34" i="50"/>
  <c r="K34" i="50" s="1"/>
  <c r="J33" i="50"/>
  <c r="H33" i="50"/>
  <c r="L33" i="50" s="1"/>
  <c r="G33" i="50"/>
  <c r="J32" i="50"/>
  <c r="H32" i="50"/>
  <c r="L32" i="50" s="1"/>
  <c r="G32" i="50"/>
  <c r="K32" i="50" s="1"/>
  <c r="J31" i="50"/>
  <c r="H31" i="50"/>
  <c r="G31" i="50"/>
  <c r="J30" i="50"/>
  <c r="H30" i="50"/>
  <c r="L30" i="50" s="1"/>
  <c r="G30" i="50"/>
  <c r="K30" i="50" s="1"/>
  <c r="J29" i="50"/>
  <c r="H29" i="50"/>
  <c r="L29" i="50" s="1"/>
  <c r="G29" i="50"/>
  <c r="K29" i="50" s="1"/>
  <c r="J28" i="50"/>
  <c r="H28" i="50"/>
  <c r="G28" i="50"/>
  <c r="J27" i="50"/>
  <c r="H27" i="50"/>
  <c r="L27" i="50" s="1"/>
  <c r="G27" i="50"/>
  <c r="K27" i="50" s="1"/>
  <c r="J26" i="50"/>
  <c r="H26" i="50"/>
  <c r="G26" i="50"/>
  <c r="K26" i="50" s="1"/>
  <c r="J25" i="50"/>
  <c r="H25" i="50"/>
  <c r="L25" i="50" s="1"/>
  <c r="G25" i="50"/>
  <c r="J24" i="50"/>
  <c r="H24" i="50"/>
  <c r="L24" i="50" s="1"/>
  <c r="G24" i="50"/>
  <c r="K24" i="50" s="1"/>
  <c r="J23" i="50"/>
  <c r="H23" i="50"/>
  <c r="G23" i="50"/>
  <c r="J22" i="50"/>
  <c r="H22" i="50"/>
  <c r="L22" i="50" s="1"/>
  <c r="G22" i="50"/>
  <c r="K22" i="50" s="1"/>
  <c r="J21" i="50"/>
  <c r="H21" i="50"/>
  <c r="L21" i="50" s="1"/>
  <c r="G21" i="50"/>
  <c r="K21" i="50" s="1"/>
  <c r="J20" i="50"/>
  <c r="H20" i="50"/>
  <c r="G20" i="50"/>
  <c r="J19" i="50"/>
  <c r="H19" i="50"/>
  <c r="L19" i="50" s="1"/>
  <c r="G19" i="50"/>
  <c r="K19" i="50" s="1"/>
  <c r="J18" i="50"/>
  <c r="H18" i="50"/>
  <c r="G18" i="50"/>
  <c r="K18" i="50" s="1"/>
  <c r="J17" i="50"/>
  <c r="H17" i="50"/>
  <c r="L17" i="50" s="1"/>
  <c r="G17" i="50"/>
  <c r="J16" i="50"/>
  <c r="H16" i="50"/>
  <c r="L16" i="50" s="1"/>
  <c r="G16" i="50"/>
  <c r="K16" i="50" s="1"/>
  <c r="K15" i="50"/>
  <c r="J15" i="50"/>
  <c r="H15" i="50"/>
  <c r="G15" i="50"/>
  <c r="J14" i="50"/>
  <c r="H14" i="50"/>
  <c r="L14" i="50" s="1"/>
  <c r="G14" i="50"/>
  <c r="K14" i="50" s="1"/>
  <c r="J13" i="50"/>
  <c r="H13" i="50"/>
  <c r="L13" i="50" s="1"/>
  <c r="G13" i="50"/>
  <c r="K13" i="50" s="1"/>
  <c r="J12" i="50"/>
  <c r="H12" i="50"/>
  <c r="G12" i="50"/>
  <c r="J11" i="50"/>
  <c r="H11" i="50"/>
  <c r="L11" i="50" s="1"/>
  <c r="G11" i="50"/>
  <c r="K11" i="50" s="1"/>
  <c r="J10" i="50"/>
  <c r="H10" i="50"/>
  <c r="G10" i="50"/>
  <c r="K10" i="50" s="1"/>
  <c r="J9" i="50"/>
  <c r="H9" i="50"/>
  <c r="L42" i="50" s="1"/>
  <c r="G9" i="50"/>
  <c r="J8" i="50"/>
  <c r="H8" i="50"/>
  <c r="L8" i="50" s="1"/>
  <c r="G8" i="50"/>
  <c r="K8" i="50" s="1"/>
  <c r="J7" i="50"/>
  <c r="H7" i="50"/>
  <c r="G7" i="50"/>
  <c r="J6" i="50"/>
  <c r="H6" i="50"/>
  <c r="L6" i="50" s="1"/>
  <c r="G6" i="50"/>
  <c r="K31" i="50" s="1"/>
  <c r="J5" i="50"/>
  <c r="H5" i="50"/>
  <c r="L5" i="50" s="1"/>
  <c r="G5" i="50"/>
  <c r="K5" i="50" s="1"/>
  <c r="J4" i="50"/>
  <c r="H4" i="50"/>
  <c r="G4" i="50"/>
  <c r="J3" i="50"/>
  <c r="H3" i="50"/>
  <c r="L3" i="50" s="1"/>
  <c r="G3" i="50"/>
  <c r="K3" i="50" s="1"/>
  <c r="J59" i="49"/>
  <c r="H59" i="49"/>
  <c r="G59" i="49"/>
  <c r="K59" i="49" s="1"/>
  <c r="J58" i="49"/>
  <c r="H58" i="49"/>
  <c r="L58" i="49" s="1"/>
  <c r="G58" i="49"/>
  <c r="J57" i="49"/>
  <c r="H57" i="49"/>
  <c r="G57" i="49"/>
  <c r="K57" i="49" s="1"/>
  <c r="J56" i="49"/>
  <c r="H56" i="49"/>
  <c r="G56" i="49"/>
  <c r="J55" i="49"/>
  <c r="H55" i="49"/>
  <c r="L55" i="49" s="1"/>
  <c r="G55" i="49"/>
  <c r="K55" i="49" s="1"/>
  <c r="J54" i="49"/>
  <c r="H54" i="49"/>
  <c r="L54" i="49" s="1"/>
  <c r="G54" i="49"/>
  <c r="J53" i="49"/>
  <c r="H53" i="49"/>
  <c r="G53" i="49"/>
  <c r="J52" i="49"/>
  <c r="H52" i="49"/>
  <c r="L52" i="49" s="1"/>
  <c r="G52" i="49"/>
  <c r="K52" i="49" s="1"/>
  <c r="J51" i="49"/>
  <c r="H51" i="49"/>
  <c r="G51" i="49"/>
  <c r="K51" i="49" s="1"/>
  <c r="J50" i="49"/>
  <c r="H50" i="49"/>
  <c r="L50" i="49" s="1"/>
  <c r="G50" i="49"/>
  <c r="J49" i="49"/>
  <c r="H49" i="49"/>
  <c r="G49" i="49"/>
  <c r="K49" i="49" s="1"/>
  <c r="J48" i="49"/>
  <c r="H48" i="49"/>
  <c r="G48" i="49"/>
  <c r="J47" i="49"/>
  <c r="H47" i="49"/>
  <c r="L47" i="49" s="1"/>
  <c r="G47" i="49"/>
  <c r="K47" i="49" s="1"/>
  <c r="J46" i="49"/>
  <c r="H46" i="49"/>
  <c r="L46" i="49" s="1"/>
  <c r="G46" i="49"/>
  <c r="J45" i="49"/>
  <c r="H45" i="49"/>
  <c r="G45" i="49"/>
  <c r="J44" i="49"/>
  <c r="H44" i="49"/>
  <c r="L44" i="49" s="1"/>
  <c r="G44" i="49"/>
  <c r="K44" i="49" s="1"/>
  <c r="J43" i="49"/>
  <c r="H43" i="49"/>
  <c r="G43" i="49"/>
  <c r="K43" i="49" s="1"/>
  <c r="J42" i="49"/>
  <c r="H42" i="49"/>
  <c r="L42" i="49" s="1"/>
  <c r="G42" i="49"/>
  <c r="J41" i="49"/>
  <c r="H41" i="49"/>
  <c r="G41" i="49"/>
  <c r="K41" i="49" s="1"/>
  <c r="J40" i="49"/>
  <c r="H40" i="49"/>
  <c r="G40" i="49"/>
  <c r="J39" i="49"/>
  <c r="H39" i="49"/>
  <c r="L39" i="49" s="1"/>
  <c r="G39" i="49"/>
  <c r="K39" i="49" s="1"/>
  <c r="J38" i="49"/>
  <c r="H38" i="49"/>
  <c r="L38" i="49" s="1"/>
  <c r="G38" i="49"/>
  <c r="J37" i="49"/>
  <c r="H37" i="49"/>
  <c r="G37" i="49"/>
  <c r="J36" i="49"/>
  <c r="H36" i="49"/>
  <c r="L36" i="49" s="1"/>
  <c r="G36" i="49"/>
  <c r="K36" i="49" s="1"/>
  <c r="J35" i="49"/>
  <c r="H35" i="49"/>
  <c r="G35" i="49"/>
  <c r="K35" i="49" s="1"/>
  <c r="J34" i="49"/>
  <c r="H34" i="49"/>
  <c r="L34" i="49" s="1"/>
  <c r="G34" i="49"/>
  <c r="J33" i="49"/>
  <c r="H33" i="49"/>
  <c r="G33" i="49"/>
  <c r="K33" i="49" s="1"/>
  <c r="J32" i="49"/>
  <c r="H32" i="49"/>
  <c r="G32" i="49"/>
  <c r="J31" i="49"/>
  <c r="H31" i="49"/>
  <c r="L31" i="49" s="1"/>
  <c r="G31" i="49"/>
  <c r="K31" i="49" s="1"/>
  <c r="J30" i="49"/>
  <c r="H30" i="49"/>
  <c r="L30" i="49" s="1"/>
  <c r="G30" i="49"/>
  <c r="J29" i="49"/>
  <c r="H29" i="49"/>
  <c r="G29" i="49"/>
  <c r="J28" i="49"/>
  <c r="H28" i="49"/>
  <c r="L28" i="49" s="1"/>
  <c r="G28" i="49"/>
  <c r="K28" i="49" s="1"/>
  <c r="J27" i="49"/>
  <c r="H27" i="49"/>
  <c r="G27" i="49"/>
  <c r="K27" i="49" s="1"/>
  <c r="J26" i="49"/>
  <c r="H26" i="49"/>
  <c r="L26" i="49" s="1"/>
  <c r="G26" i="49"/>
  <c r="J25" i="49"/>
  <c r="H25" i="49"/>
  <c r="G25" i="49"/>
  <c r="K25" i="49" s="1"/>
  <c r="J24" i="49"/>
  <c r="H24" i="49"/>
  <c r="G24" i="49"/>
  <c r="J23" i="49"/>
  <c r="H23" i="49"/>
  <c r="L23" i="49" s="1"/>
  <c r="G23" i="49"/>
  <c r="K23" i="49" s="1"/>
  <c r="J22" i="49"/>
  <c r="H22" i="49"/>
  <c r="L22" i="49" s="1"/>
  <c r="G22" i="49"/>
  <c r="J21" i="49"/>
  <c r="H21" i="49"/>
  <c r="G21" i="49"/>
  <c r="J20" i="49"/>
  <c r="H20" i="49"/>
  <c r="L20" i="49" s="1"/>
  <c r="G20" i="49"/>
  <c r="K20" i="49" s="1"/>
  <c r="J19" i="49"/>
  <c r="H19" i="49"/>
  <c r="G19" i="49"/>
  <c r="K19" i="49" s="1"/>
  <c r="J18" i="49"/>
  <c r="H18" i="49"/>
  <c r="L18" i="49" s="1"/>
  <c r="G18" i="49"/>
  <c r="J17" i="49"/>
  <c r="H17" i="49"/>
  <c r="G17" i="49"/>
  <c r="K17" i="49" s="1"/>
  <c r="L16" i="49"/>
  <c r="J16" i="49"/>
  <c r="H16" i="49"/>
  <c r="G16" i="49"/>
  <c r="J15" i="49"/>
  <c r="H15" i="49"/>
  <c r="L15" i="49" s="1"/>
  <c r="G15" i="49"/>
  <c r="K15" i="49" s="1"/>
  <c r="J14" i="49"/>
  <c r="H14" i="49"/>
  <c r="L14" i="49" s="1"/>
  <c r="G14" i="49"/>
  <c r="J13" i="49"/>
  <c r="H13" i="49"/>
  <c r="G13" i="49"/>
  <c r="J12" i="49"/>
  <c r="H12" i="49"/>
  <c r="L12" i="49" s="1"/>
  <c r="G12" i="49"/>
  <c r="K12" i="49" s="1"/>
  <c r="J11" i="49"/>
  <c r="H11" i="49"/>
  <c r="G11" i="49"/>
  <c r="K11" i="49" s="1"/>
  <c r="J10" i="49"/>
  <c r="H10" i="49"/>
  <c r="L10" i="49" s="1"/>
  <c r="G10" i="49"/>
  <c r="J9" i="49"/>
  <c r="H9" i="49"/>
  <c r="G9" i="49"/>
  <c r="K9" i="49" s="1"/>
  <c r="L8" i="49"/>
  <c r="J8" i="49"/>
  <c r="H8" i="49"/>
  <c r="G8" i="49"/>
  <c r="J7" i="49"/>
  <c r="H7" i="49"/>
  <c r="L59" i="49" s="1"/>
  <c r="G7" i="49"/>
  <c r="K7" i="49" s="1"/>
  <c r="J6" i="49"/>
  <c r="H6" i="49"/>
  <c r="L6" i="49" s="1"/>
  <c r="G6" i="49"/>
  <c r="K5" i="49"/>
  <c r="J5" i="49"/>
  <c r="H5" i="49"/>
  <c r="G5" i="49"/>
  <c r="J4" i="49"/>
  <c r="H4" i="49"/>
  <c r="L4" i="49" s="1"/>
  <c r="G4" i="49"/>
  <c r="K56" i="49" s="1"/>
  <c r="J3" i="49"/>
  <c r="H3" i="49"/>
  <c r="L53" i="49" s="1"/>
  <c r="G3" i="49"/>
  <c r="K3" i="49" s="1"/>
  <c r="J28" i="48"/>
  <c r="H28" i="48"/>
  <c r="G28" i="48"/>
  <c r="K28" i="48" s="1"/>
  <c r="J27" i="48"/>
  <c r="H27" i="48"/>
  <c r="L27" i="48" s="1"/>
  <c r="G27" i="48"/>
  <c r="K27" i="48" s="1"/>
  <c r="J26" i="48"/>
  <c r="H26" i="48"/>
  <c r="L26" i="48" s="1"/>
  <c r="G26" i="48"/>
  <c r="J25" i="48"/>
  <c r="H25" i="48"/>
  <c r="G25" i="48"/>
  <c r="J24" i="48"/>
  <c r="H24" i="48"/>
  <c r="L24" i="48" s="1"/>
  <c r="G24" i="48"/>
  <c r="K24" i="48" s="1"/>
  <c r="J23" i="48"/>
  <c r="H23" i="48"/>
  <c r="G23" i="48"/>
  <c r="K23" i="48" s="1"/>
  <c r="J22" i="48"/>
  <c r="H22" i="48"/>
  <c r="L22" i="48" s="1"/>
  <c r="G22" i="48"/>
  <c r="J21" i="48"/>
  <c r="H21" i="48"/>
  <c r="G21" i="48"/>
  <c r="K21" i="48" s="1"/>
  <c r="J20" i="48"/>
  <c r="H20" i="48"/>
  <c r="G20" i="48"/>
  <c r="J19" i="48"/>
  <c r="H19" i="48"/>
  <c r="L19" i="48" s="1"/>
  <c r="G19" i="48"/>
  <c r="K19" i="48" s="1"/>
  <c r="J18" i="48"/>
  <c r="H18" i="48"/>
  <c r="L18" i="48" s="1"/>
  <c r="G18" i="48"/>
  <c r="J17" i="48"/>
  <c r="H17" i="48"/>
  <c r="G17" i="48"/>
  <c r="J16" i="48"/>
  <c r="H16" i="48"/>
  <c r="L16" i="48" s="1"/>
  <c r="G16" i="48"/>
  <c r="K16" i="48" s="1"/>
  <c r="J15" i="48"/>
  <c r="H15" i="48"/>
  <c r="G15" i="48"/>
  <c r="K15" i="48" s="1"/>
  <c r="J14" i="48"/>
  <c r="H14" i="48"/>
  <c r="L14" i="48" s="1"/>
  <c r="G14" i="48"/>
  <c r="J13" i="48"/>
  <c r="H13" i="48"/>
  <c r="G13" i="48"/>
  <c r="K13" i="48" s="1"/>
  <c r="J12" i="48"/>
  <c r="H12" i="48"/>
  <c r="G12" i="48"/>
  <c r="J11" i="48"/>
  <c r="H11" i="48"/>
  <c r="L11" i="48" s="1"/>
  <c r="G11" i="48"/>
  <c r="K11" i="48" s="1"/>
  <c r="J10" i="48"/>
  <c r="H10" i="48"/>
  <c r="L10" i="48" s="1"/>
  <c r="G10" i="48"/>
  <c r="J9" i="48"/>
  <c r="H9" i="48"/>
  <c r="G9" i="48"/>
  <c r="J8" i="48"/>
  <c r="H8" i="48"/>
  <c r="L8" i="48" s="1"/>
  <c r="G8" i="48"/>
  <c r="K25" i="48" s="1"/>
  <c r="J7" i="48"/>
  <c r="H7" i="48"/>
  <c r="G7" i="48"/>
  <c r="K7" i="48" s="1"/>
  <c r="J6" i="48"/>
  <c r="H6" i="48"/>
  <c r="L6" i="48" s="1"/>
  <c r="G6" i="48"/>
  <c r="J5" i="48"/>
  <c r="H5" i="48"/>
  <c r="G5" i="48"/>
  <c r="K5" i="48" s="1"/>
  <c r="J4" i="48"/>
  <c r="H4" i="48"/>
  <c r="G4" i="48"/>
  <c r="J3" i="48"/>
  <c r="H3" i="48"/>
  <c r="L23" i="48" s="1"/>
  <c r="G3" i="48"/>
  <c r="K20" i="48" s="1"/>
  <c r="J41" i="47"/>
  <c r="H41" i="47"/>
  <c r="G41" i="47"/>
  <c r="J40" i="47"/>
  <c r="H40" i="47"/>
  <c r="L40" i="47" s="1"/>
  <c r="G40" i="47"/>
  <c r="K40" i="47" s="1"/>
  <c r="J39" i="47"/>
  <c r="H39" i="47"/>
  <c r="L39" i="47" s="1"/>
  <c r="G39" i="47"/>
  <c r="K39" i="47" s="1"/>
  <c r="J38" i="47"/>
  <c r="H38" i="47"/>
  <c r="G38" i="47"/>
  <c r="J37" i="47"/>
  <c r="H37" i="47"/>
  <c r="L37" i="47" s="1"/>
  <c r="G37" i="47"/>
  <c r="K37" i="47" s="1"/>
  <c r="J36" i="47"/>
  <c r="H36" i="47"/>
  <c r="G36" i="47"/>
  <c r="K36" i="47" s="1"/>
  <c r="J35" i="47"/>
  <c r="H35" i="47"/>
  <c r="L35" i="47" s="1"/>
  <c r="G35" i="47"/>
  <c r="J34" i="47"/>
  <c r="H34" i="47"/>
  <c r="L34" i="47" s="1"/>
  <c r="G34" i="47"/>
  <c r="K34" i="47" s="1"/>
  <c r="J33" i="47"/>
  <c r="H33" i="47"/>
  <c r="G33" i="47"/>
  <c r="J32" i="47"/>
  <c r="H32" i="47"/>
  <c r="L32" i="47" s="1"/>
  <c r="G32" i="47"/>
  <c r="K32" i="47" s="1"/>
  <c r="J31" i="47"/>
  <c r="H31" i="47"/>
  <c r="L31" i="47" s="1"/>
  <c r="G31" i="47"/>
  <c r="K31" i="47" s="1"/>
  <c r="J30" i="47"/>
  <c r="H30" i="47"/>
  <c r="G30" i="47"/>
  <c r="J29" i="47"/>
  <c r="H29" i="47"/>
  <c r="L29" i="47" s="1"/>
  <c r="G29" i="47"/>
  <c r="K29" i="47" s="1"/>
  <c r="J28" i="47"/>
  <c r="H28" i="47"/>
  <c r="G28" i="47"/>
  <c r="K28" i="47" s="1"/>
  <c r="J27" i="47"/>
  <c r="H27" i="47"/>
  <c r="L27" i="47" s="1"/>
  <c r="G27" i="47"/>
  <c r="J26" i="47"/>
  <c r="H26" i="47"/>
  <c r="L26" i="47" s="1"/>
  <c r="G26" i="47"/>
  <c r="K26" i="47" s="1"/>
  <c r="J25" i="47"/>
  <c r="H25" i="47"/>
  <c r="G25" i="47"/>
  <c r="J24" i="47"/>
  <c r="H24" i="47"/>
  <c r="L24" i="47" s="1"/>
  <c r="G24" i="47"/>
  <c r="K24" i="47" s="1"/>
  <c r="J23" i="47"/>
  <c r="H23" i="47"/>
  <c r="L23" i="47" s="1"/>
  <c r="G23" i="47"/>
  <c r="K23" i="47" s="1"/>
  <c r="J22" i="47"/>
  <c r="H22" i="47"/>
  <c r="G22" i="47"/>
  <c r="J21" i="47"/>
  <c r="H21" i="47"/>
  <c r="L21" i="47" s="1"/>
  <c r="G21" i="47"/>
  <c r="K21" i="47" s="1"/>
  <c r="J20" i="47"/>
  <c r="H20" i="47"/>
  <c r="G20" i="47"/>
  <c r="K20" i="47" s="1"/>
  <c r="J19" i="47"/>
  <c r="H19" i="47"/>
  <c r="L19" i="47" s="1"/>
  <c r="G19" i="47"/>
  <c r="J18" i="47"/>
  <c r="H18" i="47"/>
  <c r="L18" i="47" s="1"/>
  <c r="G18" i="47"/>
  <c r="K18" i="47" s="1"/>
  <c r="J17" i="47"/>
  <c r="H17" i="47"/>
  <c r="G17" i="47"/>
  <c r="J16" i="47"/>
  <c r="H16" i="47"/>
  <c r="L16" i="47" s="1"/>
  <c r="G16" i="47"/>
  <c r="K16" i="47" s="1"/>
  <c r="J15" i="47"/>
  <c r="H15" i="47"/>
  <c r="L15" i="47" s="1"/>
  <c r="G15" i="47"/>
  <c r="K15" i="47" s="1"/>
  <c r="J14" i="47"/>
  <c r="H14" i="47"/>
  <c r="G14" i="47"/>
  <c r="J13" i="47"/>
  <c r="H13" i="47"/>
  <c r="L13" i="47" s="1"/>
  <c r="G13" i="47"/>
  <c r="K13" i="47" s="1"/>
  <c r="J12" i="47"/>
  <c r="H12" i="47"/>
  <c r="G12" i="47"/>
  <c r="K12" i="47" s="1"/>
  <c r="J11" i="47"/>
  <c r="H11" i="47"/>
  <c r="L11" i="47" s="1"/>
  <c r="G11" i="47"/>
  <c r="J10" i="47"/>
  <c r="H10" i="47"/>
  <c r="L10" i="47" s="1"/>
  <c r="G10" i="47"/>
  <c r="K35" i="47" s="1"/>
  <c r="J9" i="47"/>
  <c r="H9" i="47"/>
  <c r="G9" i="47"/>
  <c r="J8" i="47"/>
  <c r="H8" i="47"/>
  <c r="L8" i="47" s="1"/>
  <c r="G8" i="47"/>
  <c r="K9" i="47" s="1"/>
  <c r="J7" i="47"/>
  <c r="H7" i="47"/>
  <c r="L7" i="47" s="1"/>
  <c r="G7" i="47"/>
  <c r="K7" i="47" s="1"/>
  <c r="J6" i="47"/>
  <c r="H6" i="47"/>
  <c r="G6" i="47"/>
  <c r="J5" i="47"/>
  <c r="H5" i="47"/>
  <c r="L30" i="47" s="1"/>
  <c r="G5" i="47"/>
  <c r="K14" i="47" s="1"/>
  <c r="J4" i="47"/>
  <c r="H4" i="47"/>
  <c r="G4" i="47"/>
  <c r="K38" i="47" s="1"/>
  <c r="K3" i="47"/>
  <c r="J3" i="47"/>
  <c r="H3" i="47"/>
  <c r="L41" i="47" s="1"/>
  <c r="G3" i="47"/>
  <c r="K41" i="47" s="1"/>
  <c r="J21" i="46"/>
  <c r="H21" i="46"/>
  <c r="G21" i="46"/>
  <c r="K21" i="46" s="1"/>
  <c r="J20" i="46"/>
  <c r="H20" i="46"/>
  <c r="L20" i="46" s="1"/>
  <c r="G20" i="46"/>
  <c r="K20" i="46" s="1"/>
  <c r="J19" i="46"/>
  <c r="H19" i="46"/>
  <c r="L19" i="46" s="1"/>
  <c r="G19" i="46"/>
  <c r="J18" i="46"/>
  <c r="H18" i="46"/>
  <c r="G18" i="46"/>
  <c r="J17" i="46"/>
  <c r="H17" i="46"/>
  <c r="L17" i="46" s="1"/>
  <c r="G17" i="46"/>
  <c r="K17" i="46" s="1"/>
  <c r="J16" i="46"/>
  <c r="H16" i="46"/>
  <c r="L16" i="46" s="1"/>
  <c r="G16" i="46"/>
  <c r="K16" i="46" s="1"/>
  <c r="J15" i="46"/>
  <c r="H15" i="46"/>
  <c r="L15" i="46" s="1"/>
  <c r="G15" i="46"/>
  <c r="J14" i="46"/>
  <c r="H14" i="46"/>
  <c r="G14" i="46"/>
  <c r="K15" i="46" s="1"/>
  <c r="J13" i="46"/>
  <c r="H13" i="46"/>
  <c r="G13" i="46"/>
  <c r="K13" i="46" s="1"/>
  <c r="J12" i="46"/>
  <c r="H12" i="46"/>
  <c r="L12" i="46" s="1"/>
  <c r="G12" i="46"/>
  <c r="K12" i="46" s="1"/>
  <c r="J11" i="46"/>
  <c r="H11" i="46"/>
  <c r="L11" i="46" s="1"/>
  <c r="G11" i="46"/>
  <c r="L10" i="46"/>
  <c r="J10" i="46"/>
  <c r="H10" i="46"/>
  <c r="G10" i="46"/>
  <c r="J9" i="46"/>
  <c r="H9" i="46"/>
  <c r="L9" i="46" s="1"/>
  <c r="G9" i="46"/>
  <c r="K9" i="46" s="1"/>
  <c r="J8" i="46"/>
  <c r="H8" i="46"/>
  <c r="L8" i="46" s="1"/>
  <c r="G8" i="46"/>
  <c r="K8" i="46" s="1"/>
  <c r="J7" i="46"/>
  <c r="H7" i="46"/>
  <c r="L7" i="46" s="1"/>
  <c r="G7" i="46"/>
  <c r="J6" i="46"/>
  <c r="H6" i="46"/>
  <c r="G6" i="46"/>
  <c r="K18" i="46" s="1"/>
  <c r="J5" i="46"/>
  <c r="H5" i="46"/>
  <c r="G5" i="46"/>
  <c r="K5" i="46" s="1"/>
  <c r="J4" i="46"/>
  <c r="H4" i="46"/>
  <c r="L21" i="46" s="1"/>
  <c r="G4" i="46"/>
  <c r="K4" i="46" s="1"/>
  <c r="J3" i="46"/>
  <c r="H3" i="46"/>
  <c r="L3" i="46" s="1"/>
  <c r="G3" i="46"/>
  <c r="J44" i="45"/>
  <c r="H44" i="45"/>
  <c r="L44" i="45" s="1"/>
  <c r="G44" i="45"/>
  <c r="K44" i="45" s="1"/>
  <c r="J43" i="45"/>
  <c r="H43" i="45"/>
  <c r="G43" i="45"/>
  <c r="J42" i="45"/>
  <c r="H42" i="45"/>
  <c r="L42" i="45" s="1"/>
  <c r="G42" i="45"/>
  <c r="K42" i="45" s="1"/>
  <c r="J41" i="45"/>
  <c r="H41" i="45"/>
  <c r="G41" i="45"/>
  <c r="K41" i="45" s="1"/>
  <c r="J40" i="45"/>
  <c r="H40" i="45"/>
  <c r="L40" i="45" s="1"/>
  <c r="G40" i="45"/>
  <c r="J39" i="45"/>
  <c r="H39" i="45"/>
  <c r="L39" i="45" s="1"/>
  <c r="G39" i="45"/>
  <c r="K39" i="45" s="1"/>
  <c r="J38" i="45"/>
  <c r="H38" i="45"/>
  <c r="G38" i="45"/>
  <c r="J37" i="45"/>
  <c r="H37" i="45"/>
  <c r="L37" i="45" s="1"/>
  <c r="G37" i="45"/>
  <c r="K37" i="45" s="1"/>
  <c r="J36" i="45"/>
  <c r="H36" i="45"/>
  <c r="L36" i="45" s="1"/>
  <c r="G36" i="45"/>
  <c r="K36" i="45" s="1"/>
  <c r="J35" i="45"/>
  <c r="H35" i="45"/>
  <c r="G35" i="45"/>
  <c r="J34" i="45"/>
  <c r="H34" i="45"/>
  <c r="L34" i="45" s="1"/>
  <c r="G34" i="45"/>
  <c r="K34" i="45" s="1"/>
  <c r="J33" i="45"/>
  <c r="H33" i="45"/>
  <c r="G33" i="45"/>
  <c r="K33" i="45" s="1"/>
  <c r="J32" i="45"/>
  <c r="H32" i="45"/>
  <c r="L32" i="45" s="1"/>
  <c r="G32" i="45"/>
  <c r="J31" i="45"/>
  <c r="H31" i="45"/>
  <c r="L31" i="45" s="1"/>
  <c r="G31" i="45"/>
  <c r="K31" i="45" s="1"/>
  <c r="J30" i="45"/>
  <c r="H30" i="45"/>
  <c r="G30" i="45"/>
  <c r="J29" i="45"/>
  <c r="H29" i="45"/>
  <c r="L29" i="45" s="1"/>
  <c r="G29" i="45"/>
  <c r="K29" i="45" s="1"/>
  <c r="J28" i="45"/>
  <c r="H28" i="45"/>
  <c r="L28" i="45" s="1"/>
  <c r="G28" i="45"/>
  <c r="K28" i="45" s="1"/>
  <c r="J27" i="45"/>
  <c r="H27" i="45"/>
  <c r="G27" i="45"/>
  <c r="J26" i="45"/>
  <c r="H26" i="45"/>
  <c r="L26" i="45" s="1"/>
  <c r="G26" i="45"/>
  <c r="K26" i="45" s="1"/>
  <c r="J25" i="45"/>
  <c r="H25" i="45"/>
  <c r="G25" i="45"/>
  <c r="K25" i="45" s="1"/>
  <c r="J24" i="45"/>
  <c r="H24" i="45"/>
  <c r="L24" i="45" s="1"/>
  <c r="G24" i="45"/>
  <c r="J23" i="45"/>
  <c r="H23" i="45"/>
  <c r="L23" i="45" s="1"/>
  <c r="G23" i="45"/>
  <c r="K23" i="45" s="1"/>
  <c r="J22" i="45"/>
  <c r="H22" i="45"/>
  <c r="G22" i="45"/>
  <c r="J21" i="45"/>
  <c r="H21" i="45"/>
  <c r="L21" i="45" s="1"/>
  <c r="G21" i="45"/>
  <c r="K21" i="45" s="1"/>
  <c r="J20" i="45"/>
  <c r="H20" i="45"/>
  <c r="L20" i="45" s="1"/>
  <c r="G20" i="45"/>
  <c r="K20" i="45" s="1"/>
  <c r="J19" i="45"/>
  <c r="H19" i="45"/>
  <c r="G19" i="45"/>
  <c r="J18" i="45"/>
  <c r="H18" i="45"/>
  <c r="L18" i="45" s="1"/>
  <c r="G18" i="45"/>
  <c r="K18" i="45" s="1"/>
  <c r="J17" i="45"/>
  <c r="H17" i="45"/>
  <c r="G17" i="45"/>
  <c r="K17" i="45" s="1"/>
  <c r="J16" i="45"/>
  <c r="H16" i="45"/>
  <c r="L16" i="45" s="1"/>
  <c r="G16" i="45"/>
  <c r="J15" i="45"/>
  <c r="H15" i="45"/>
  <c r="L15" i="45" s="1"/>
  <c r="G15" i="45"/>
  <c r="K15" i="45" s="1"/>
  <c r="J14" i="45"/>
  <c r="H14" i="45"/>
  <c r="G14" i="45"/>
  <c r="J13" i="45"/>
  <c r="H13" i="45"/>
  <c r="L13" i="45" s="1"/>
  <c r="G13" i="45"/>
  <c r="K13" i="45" s="1"/>
  <c r="J12" i="45"/>
  <c r="H12" i="45"/>
  <c r="L12" i="45" s="1"/>
  <c r="G12" i="45"/>
  <c r="K12" i="45" s="1"/>
  <c r="J11" i="45"/>
  <c r="H11" i="45"/>
  <c r="G11" i="45"/>
  <c r="J10" i="45"/>
  <c r="H10" i="45"/>
  <c r="L35" i="45" s="1"/>
  <c r="G10" i="45"/>
  <c r="K10" i="45" s="1"/>
  <c r="J9" i="45"/>
  <c r="H9" i="45"/>
  <c r="G9" i="45"/>
  <c r="K9" i="45" s="1"/>
  <c r="K8" i="45"/>
  <c r="J8" i="45"/>
  <c r="H8" i="45"/>
  <c r="L8" i="45" s="1"/>
  <c r="G8" i="45"/>
  <c r="J7" i="45"/>
  <c r="H7" i="45"/>
  <c r="L7" i="45" s="1"/>
  <c r="G7" i="45"/>
  <c r="K24" i="45" s="1"/>
  <c r="J6" i="45"/>
  <c r="H6" i="45"/>
  <c r="G6" i="45"/>
  <c r="J5" i="45"/>
  <c r="H5" i="45"/>
  <c r="L5" i="45" s="1"/>
  <c r="G5" i="45"/>
  <c r="K5" i="45" s="1"/>
  <c r="J4" i="45"/>
  <c r="H4" i="45"/>
  <c r="L4" i="45" s="1"/>
  <c r="G4" i="45"/>
  <c r="K4" i="45" s="1"/>
  <c r="L3" i="45"/>
  <c r="J3" i="45"/>
  <c r="H3" i="45"/>
  <c r="G3" i="45"/>
  <c r="J23" i="44"/>
  <c r="H23" i="44"/>
  <c r="G23" i="44"/>
  <c r="K23" i="44" s="1"/>
  <c r="J22" i="44"/>
  <c r="H22" i="44"/>
  <c r="G22" i="44"/>
  <c r="K22" i="44" s="1"/>
  <c r="J21" i="44"/>
  <c r="H21" i="44"/>
  <c r="L21" i="44" s="1"/>
  <c r="G21" i="44"/>
  <c r="J20" i="44"/>
  <c r="H20" i="44"/>
  <c r="G20" i="44"/>
  <c r="K20" i="44" s="1"/>
  <c r="J19" i="44"/>
  <c r="H19" i="44"/>
  <c r="G19" i="44"/>
  <c r="J18" i="44"/>
  <c r="H18" i="44"/>
  <c r="L18" i="44" s="1"/>
  <c r="G18" i="44"/>
  <c r="K18" i="44" s="1"/>
  <c r="J17" i="44"/>
  <c r="H17" i="44"/>
  <c r="L17" i="44" s="1"/>
  <c r="G17" i="44"/>
  <c r="J16" i="44"/>
  <c r="H16" i="44"/>
  <c r="G16" i="44"/>
  <c r="J15" i="44"/>
  <c r="H15" i="44"/>
  <c r="L15" i="44" s="1"/>
  <c r="G15" i="44"/>
  <c r="K15" i="44" s="1"/>
  <c r="J14" i="44"/>
  <c r="H14" i="44"/>
  <c r="G14" i="44"/>
  <c r="K14" i="44" s="1"/>
  <c r="J13" i="44"/>
  <c r="H13" i="44"/>
  <c r="L13" i="44" s="1"/>
  <c r="G13" i="44"/>
  <c r="J12" i="44"/>
  <c r="H12" i="44"/>
  <c r="G12" i="44"/>
  <c r="K12" i="44" s="1"/>
  <c r="K11" i="44"/>
  <c r="J11" i="44"/>
  <c r="H11" i="44"/>
  <c r="G11" i="44"/>
  <c r="J10" i="44"/>
  <c r="H10" i="44"/>
  <c r="L10" i="44" s="1"/>
  <c r="G10" i="44"/>
  <c r="K8" i="44" s="1"/>
  <c r="J9" i="44"/>
  <c r="H9" i="44"/>
  <c r="L9" i="44" s="1"/>
  <c r="G9" i="44"/>
  <c r="J8" i="44"/>
  <c r="H8" i="44"/>
  <c r="G8" i="44"/>
  <c r="J7" i="44"/>
  <c r="H7" i="44"/>
  <c r="L7" i="44" s="1"/>
  <c r="G7" i="44"/>
  <c r="K7" i="44" s="1"/>
  <c r="L6" i="44"/>
  <c r="J6" i="44"/>
  <c r="H6" i="44"/>
  <c r="G6" i="44"/>
  <c r="K6" i="44" s="1"/>
  <c r="J5" i="44"/>
  <c r="H5" i="44"/>
  <c r="L11" i="44" s="1"/>
  <c r="G5" i="44"/>
  <c r="J4" i="44"/>
  <c r="H4" i="44"/>
  <c r="G4" i="44"/>
  <c r="K4" i="44" s="1"/>
  <c r="K3" i="44"/>
  <c r="J3" i="44"/>
  <c r="H3" i="44"/>
  <c r="L23" i="44" s="1"/>
  <c r="G3" i="44"/>
  <c r="K17" i="44" s="1"/>
  <c r="J68" i="43"/>
  <c r="H68" i="43"/>
  <c r="L68" i="43" s="1"/>
  <c r="G68" i="43"/>
  <c r="K68" i="43" s="1"/>
  <c r="J67" i="43"/>
  <c r="H67" i="43"/>
  <c r="G67" i="43"/>
  <c r="J66" i="43"/>
  <c r="H66" i="43"/>
  <c r="L66" i="43" s="1"/>
  <c r="G66" i="43"/>
  <c r="K66" i="43" s="1"/>
  <c r="J65" i="43"/>
  <c r="H65" i="43"/>
  <c r="G65" i="43"/>
  <c r="K65" i="43" s="1"/>
  <c r="J64" i="43"/>
  <c r="H64" i="43"/>
  <c r="L64" i="43" s="1"/>
  <c r="G64" i="43"/>
  <c r="J63" i="43"/>
  <c r="H63" i="43"/>
  <c r="G63" i="43"/>
  <c r="K63" i="43" s="1"/>
  <c r="J62" i="43"/>
  <c r="H62" i="43"/>
  <c r="G62" i="43"/>
  <c r="J61" i="43"/>
  <c r="H61" i="43"/>
  <c r="L61" i="43" s="1"/>
  <c r="G61" i="43"/>
  <c r="K61" i="43" s="1"/>
  <c r="J60" i="43"/>
  <c r="H60" i="43"/>
  <c r="L60" i="43" s="1"/>
  <c r="G60" i="43"/>
  <c r="J59" i="43"/>
  <c r="H59" i="43"/>
  <c r="G59" i="43"/>
  <c r="J58" i="43"/>
  <c r="H58" i="43"/>
  <c r="L58" i="43" s="1"/>
  <c r="G58" i="43"/>
  <c r="K58" i="43" s="1"/>
  <c r="J57" i="43"/>
  <c r="H57" i="43"/>
  <c r="G57" i="43"/>
  <c r="J56" i="43"/>
  <c r="H56" i="43"/>
  <c r="L56" i="43" s="1"/>
  <c r="G56" i="43"/>
  <c r="J55" i="43"/>
  <c r="H55" i="43"/>
  <c r="G55" i="43"/>
  <c r="K55" i="43" s="1"/>
  <c r="J54" i="43"/>
  <c r="H54" i="43"/>
  <c r="G54" i="43"/>
  <c r="J53" i="43"/>
  <c r="H53" i="43"/>
  <c r="L53" i="43" s="1"/>
  <c r="G53" i="43"/>
  <c r="K53" i="43" s="1"/>
  <c r="J52" i="43"/>
  <c r="H52" i="43"/>
  <c r="G52" i="43"/>
  <c r="J51" i="43"/>
  <c r="H51" i="43"/>
  <c r="G51" i="43"/>
  <c r="J50" i="43"/>
  <c r="H50" i="43"/>
  <c r="L50" i="43" s="1"/>
  <c r="G50" i="43"/>
  <c r="K50" i="43" s="1"/>
  <c r="J49" i="43"/>
  <c r="H49" i="43"/>
  <c r="G49" i="43"/>
  <c r="J48" i="43"/>
  <c r="H48" i="43"/>
  <c r="L48" i="43" s="1"/>
  <c r="G48" i="43"/>
  <c r="J47" i="43"/>
  <c r="H47" i="43"/>
  <c r="G47" i="43"/>
  <c r="K47" i="43" s="1"/>
  <c r="J46" i="43"/>
  <c r="H46" i="43"/>
  <c r="G46" i="43"/>
  <c r="J45" i="43"/>
  <c r="H45" i="43"/>
  <c r="L45" i="43" s="1"/>
  <c r="G45" i="43"/>
  <c r="K45" i="43" s="1"/>
  <c r="J44" i="43"/>
  <c r="H44" i="43"/>
  <c r="G44" i="43"/>
  <c r="J43" i="43"/>
  <c r="H43" i="43"/>
  <c r="G43" i="43"/>
  <c r="J42" i="43"/>
  <c r="H42" i="43"/>
  <c r="L42" i="43" s="1"/>
  <c r="G42" i="43"/>
  <c r="K42" i="43" s="1"/>
  <c r="J41" i="43"/>
  <c r="H41" i="43"/>
  <c r="G41" i="43"/>
  <c r="J40" i="43"/>
  <c r="H40" i="43"/>
  <c r="L40" i="43" s="1"/>
  <c r="G40" i="43"/>
  <c r="K40" i="43" s="1"/>
  <c r="J39" i="43"/>
  <c r="H39" i="43"/>
  <c r="G39" i="43"/>
  <c r="K39" i="43" s="1"/>
  <c r="J38" i="43"/>
  <c r="H38" i="43"/>
  <c r="G38" i="43"/>
  <c r="J37" i="43"/>
  <c r="H37" i="43"/>
  <c r="L37" i="43" s="1"/>
  <c r="G37" i="43"/>
  <c r="K37" i="43" s="1"/>
  <c r="J36" i="43"/>
  <c r="H36" i="43"/>
  <c r="G36" i="43"/>
  <c r="J35" i="43"/>
  <c r="H35" i="43"/>
  <c r="L35" i="43" s="1"/>
  <c r="G35" i="43"/>
  <c r="J34" i="43"/>
  <c r="H34" i="43"/>
  <c r="L34" i="43" s="1"/>
  <c r="G34" i="43"/>
  <c r="K34" i="43" s="1"/>
  <c r="J33" i="43"/>
  <c r="H33" i="43"/>
  <c r="G33" i="43"/>
  <c r="J32" i="43"/>
  <c r="H32" i="43"/>
  <c r="L32" i="43" s="1"/>
  <c r="G32" i="43"/>
  <c r="K32" i="43" s="1"/>
  <c r="J31" i="43"/>
  <c r="H31" i="43"/>
  <c r="G31" i="43"/>
  <c r="K31" i="43" s="1"/>
  <c r="J30" i="43"/>
  <c r="H30" i="43"/>
  <c r="G30" i="43"/>
  <c r="J29" i="43"/>
  <c r="H29" i="43"/>
  <c r="L29" i="43" s="1"/>
  <c r="G29" i="43"/>
  <c r="K29" i="43" s="1"/>
  <c r="J28" i="43"/>
  <c r="H28" i="43"/>
  <c r="G28" i="43"/>
  <c r="J27" i="43"/>
  <c r="H27" i="43"/>
  <c r="L28" i="43" s="1"/>
  <c r="G27" i="43"/>
  <c r="J26" i="43"/>
  <c r="H26" i="43"/>
  <c r="L26" i="43" s="1"/>
  <c r="G26" i="43"/>
  <c r="K26" i="43" s="1"/>
  <c r="K25" i="43"/>
  <c r="J25" i="43"/>
  <c r="H25" i="43"/>
  <c r="G25" i="43"/>
  <c r="J24" i="43"/>
  <c r="H24" i="43"/>
  <c r="L24" i="43" s="1"/>
  <c r="G24" i="43"/>
  <c r="K24" i="43" s="1"/>
  <c r="J23" i="43"/>
  <c r="H23" i="43"/>
  <c r="G23" i="43"/>
  <c r="K23" i="43" s="1"/>
  <c r="J22" i="43"/>
  <c r="H22" i="43"/>
  <c r="G22" i="43"/>
  <c r="J21" i="43"/>
  <c r="H21" i="43"/>
  <c r="L21" i="43" s="1"/>
  <c r="G21" i="43"/>
  <c r="K21" i="43" s="1"/>
  <c r="J20" i="43"/>
  <c r="H20" i="43"/>
  <c r="G20" i="43"/>
  <c r="J19" i="43"/>
  <c r="H19" i="43"/>
  <c r="L19" i="43" s="1"/>
  <c r="G19" i="43"/>
  <c r="J18" i="43"/>
  <c r="H18" i="43"/>
  <c r="L18" i="43" s="1"/>
  <c r="G18" i="43"/>
  <c r="K18" i="43" s="1"/>
  <c r="J17" i="43"/>
  <c r="H17" i="43"/>
  <c r="G17" i="43"/>
  <c r="J16" i="43"/>
  <c r="H16" i="43"/>
  <c r="L16" i="43" s="1"/>
  <c r="G16" i="43"/>
  <c r="K16" i="43" s="1"/>
  <c r="J15" i="43"/>
  <c r="H15" i="43"/>
  <c r="G15" i="43"/>
  <c r="K15" i="43" s="1"/>
  <c r="J14" i="43"/>
  <c r="H14" i="43"/>
  <c r="G14" i="43"/>
  <c r="J13" i="43"/>
  <c r="H13" i="43"/>
  <c r="L13" i="43" s="1"/>
  <c r="G13" i="43"/>
  <c r="K13" i="43" s="1"/>
  <c r="J12" i="43"/>
  <c r="H12" i="43"/>
  <c r="G12" i="43"/>
  <c r="J11" i="43"/>
  <c r="H11" i="43"/>
  <c r="L11" i="43" s="1"/>
  <c r="G11" i="43"/>
  <c r="J10" i="43"/>
  <c r="H10" i="43"/>
  <c r="L10" i="43" s="1"/>
  <c r="G10" i="43"/>
  <c r="K10" i="43" s="1"/>
  <c r="J9" i="43"/>
  <c r="H9" i="43"/>
  <c r="G9" i="43"/>
  <c r="J8" i="43"/>
  <c r="H8" i="43"/>
  <c r="L8" i="43" s="1"/>
  <c r="G8" i="43"/>
  <c r="K6" i="43" s="1"/>
  <c r="J7" i="43"/>
  <c r="H7" i="43"/>
  <c r="G7" i="43"/>
  <c r="K7" i="43" s="1"/>
  <c r="J6" i="43"/>
  <c r="H6" i="43"/>
  <c r="G6" i="43"/>
  <c r="J5" i="43"/>
  <c r="H5" i="43"/>
  <c r="L5" i="43" s="1"/>
  <c r="G5" i="43"/>
  <c r="K62" i="43" s="1"/>
  <c r="J4" i="43"/>
  <c r="H4" i="43"/>
  <c r="G4" i="43"/>
  <c r="J3" i="43"/>
  <c r="H3" i="43"/>
  <c r="L52" i="43" s="1"/>
  <c r="G3" i="43"/>
  <c r="K57" i="43" s="1"/>
  <c r="J22" i="42"/>
  <c r="H22" i="42"/>
  <c r="G22" i="42"/>
  <c r="K22" i="42" s="1"/>
  <c r="J21" i="42"/>
  <c r="H21" i="42"/>
  <c r="L21" i="42" s="1"/>
  <c r="G21" i="42"/>
  <c r="K21" i="42" s="1"/>
  <c r="J20" i="42"/>
  <c r="H20" i="42"/>
  <c r="G20" i="42"/>
  <c r="K20" i="42" s="1"/>
  <c r="J19" i="42"/>
  <c r="H19" i="42"/>
  <c r="G19" i="42"/>
  <c r="J18" i="42"/>
  <c r="H18" i="42"/>
  <c r="L18" i="42" s="1"/>
  <c r="G18" i="42"/>
  <c r="K18" i="42" s="1"/>
  <c r="J17" i="42"/>
  <c r="H17" i="42"/>
  <c r="L17" i="42" s="1"/>
  <c r="G17" i="42"/>
  <c r="J16" i="42"/>
  <c r="H16" i="42"/>
  <c r="L16" i="42" s="1"/>
  <c r="G16" i="42"/>
  <c r="J15" i="42"/>
  <c r="H15" i="42"/>
  <c r="L15" i="42" s="1"/>
  <c r="G15" i="42"/>
  <c r="K15" i="42" s="1"/>
  <c r="J14" i="42"/>
  <c r="H14" i="42"/>
  <c r="G14" i="42"/>
  <c r="K14" i="42" s="1"/>
  <c r="J13" i="42"/>
  <c r="H13" i="42"/>
  <c r="L13" i="42" s="1"/>
  <c r="G13" i="42"/>
  <c r="K13" i="42" s="1"/>
  <c r="J12" i="42"/>
  <c r="H12" i="42"/>
  <c r="G12" i="42"/>
  <c r="K12" i="42" s="1"/>
  <c r="J11" i="42"/>
  <c r="H11" i="42"/>
  <c r="G11" i="42"/>
  <c r="J10" i="42"/>
  <c r="H10" i="42"/>
  <c r="L10" i="42" s="1"/>
  <c r="G10" i="42"/>
  <c r="K10" i="42" s="1"/>
  <c r="J9" i="42"/>
  <c r="H9" i="42"/>
  <c r="L9" i="42" s="1"/>
  <c r="G9" i="42"/>
  <c r="J8" i="42"/>
  <c r="H8" i="42"/>
  <c r="L8" i="42" s="1"/>
  <c r="G8" i="42"/>
  <c r="J7" i="42"/>
  <c r="H7" i="42"/>
  <c r="L7" i="42" s="1"/>
  <c r="G7" i="42"/>
  <c r="K7" i="42" s="1"/>
  <c r="J6" i="42"/>
  <c r="H6" i="42"/>
  <c r="G6" i="42"/>
  <c r="K19" i="42" s="1"/>
  <c r="J5" i="42"/>
  <c r="H5" i="42"/>
  <c r="L5" i="42" s="1"/>
  <c r="G5" i="42"/>
  <c r="K5" i="42" s="1"/>
  <c r="J4" i="42"/>
  <c r="H4" i="42"/>
  <c r="G4" i="42"/>
  <c r="K4" i="42" s="1"/>
  <c r="L3" i="42"/>
  <c r="J3" i="42"/>
  <c r="H3" i="42"/>
  <c r="L22" i="42" s="1"/>
  <c r="G3" i="42"/>
  <c r="J38" i="41"/>
  <c r="H38" i="41"/>
  <c r="L38" i="41" s="1"/>
  <c r="G38" i="41"/>
  <c r="K38" i="41" s="1"/>
  <c r="J37" i="41"/>
  <c r="H37" i="41"/>
  <c r="G37" i="41"/>
  <c r="K37" i="41" s="1"/>
  <c r="J36" i="41"/>
  <c r="H36" i="41"/>
  <c r="L36" i="41" s="1"/>
  <c r="G36" i="41"/>
  <c r="J35" i="41"/>
  <c r="H35" i="41"/>
  <c r="G35" i="41"/>
  <c r="K35" i="41" s="1"/>
  <c r="J34" i="41"/>
  <c r="H34" i="41"/>
  <c r="L34" i="41" s="1"/>
  <c r="G34" i="41"/>
  <c r="J33" i="41"/>
  <c r="H33" i="41"/>
  <c r="L33" i="41" s="1"/>
  <c r="G33" i="41"/>
  <c r="K33" i="41" s="1"/>
  <c r="J32" i="41"/>
  <c r="H32" i="41"/>
  <c r="L32" i="41" s="1"/>
  <c r="G32" i="41"/>
  <c r="J31" i="41"/>
  <c r="H31" i="41"/>
  <c r="G31" i="41"/>
  <c r="K31" i="41" s="1"/>
  <c r="J30" i="41"/>
  <c r="H30" i="41"/>
  <c r="L30" i="41" s="1"/>
  <c r="G30" i="41"/>
  <c r="J29" i="41"/>
  <c r="H29" i="41"/>
  <c r="G29" i="41"/>
  <c r="K29" i="41" s="1"/>
  <c r="J28" i="41"/>
  <c r="H28" i="41"/>
  <c r="L28" i="41" s="1"/>
  <c r="G28" i="41"/>
  <c r="J27" i="41"/>
  <c r="H27" i="41"/>
  <c r="G27" i="41"/>
  <c r="K27" i="41" s="1"/>
  <c r="J26" i="41"/>
  <c r="H26" i="41"/>
  <c r="L26" i="41" s="1"/>
  <c r="G26" i="41"/>
  <c r="J25" i="41"/>
  <c r="H25" i="41"/>
  <c r="G25" i="41"/>
  <c r="K25" i="41" s="1"/>
  <c r="J24" i="41"/>
  <c r="H24" i="41"/>
  <c r="L24" i="41" s="1"/>
  <c r="G24" i="41"/>
  <c r="J23" i="41"/>
  <c r="H23" i="41"/>
  <c r="G23" i="41"/>
  <c r="K23" i="41" s="1"/>
  <c r="J22" i="41"/>
  <c r="H22" i="41"/>
  <c r="L22" i="41" s="1"/>
  <c r="G22" i="41"/>
  <c r="J21" i="41"/>
  <c r="H21" i="41"/>
  <c r="G21" i="41"/>
  <c r="K21" i="41" s="1"/>
  <c r="J20" i="41"/>
  <c r="H20" i="41"/>
  <c r="L20" i="41" s="1"/>
  <c r="G20" i="41"/>
  <c r="J19" i="41"/>
  <c r="H19" i="41"/>
  <c r="G19" i="41"/>
  <c r="K19" i="41" s="1"/>
  <c r="K18" i="41"/>
  <c r="J18" i="41"/>
  <c r="H18" i="41"/>
  <c r="L18" i="41" s="1"/>
  <c r="G18" i="41"/>
  <c r="J17" i="41"/>
  <c r="H17" i="41"/>
  <c r="G17" i="41"/>
  <c r="K17" i="41" s="1"/>
  <c r="J16" i="41"/>
  <c r="H16" i="41"/>
  <c r="L16" i="41" s="1"/>
  <c r="G16" i="41"/>
  <c r="J15" i="41"/>
  <c r="H15" i="41"/>
  <c r="G15" i="41"/>
  <c r="K15" i="41" s="1"/>
  <c r="J14" i="41"/>
  <c r="H14" i="41"/>
  <c r="L14" i="41" s="1"/>
  <c r="G14" i="41"/>
  <c r="J13" i="41"/>
  <c r="H13" i="41"/>
  <c r="G13" i="41"/>
  <c r="K13" i="41" s="1"/>
  <c r="J12" i="41"/>
  <c r="H12" i="41"/>
  <c r="L12" i="41" s="1"/>
  <c r="G12" i="41"/>
  <c r="J11" i="41"/>
  <c r="H11" i="41"/>
  <c r="G11" i="41"/>
  <c r="K11" i="41" s="1"/>
  <c r="K10" i="41"/>
  <c r="J10" i="41"/>
  <c r="H10" i="41"/>
  <c r="L10" i="41" s="1"/>
  <c r="G10" i="41"/>
  <c r="J9" i="41"/>
  <c r="H9" i="41"/>
  <c r="G9" i="41"/>
  <c r="K9" i="41" s="1"/>
  <c r="J8" i="41"/>
  <c r="H8" i="41"/>
  <c r="L8" i="41" s="1"/>
  <c r="G8" i="41"/>
  <c r="J7" i="41"/>
  <c r="H7" i="41"/>
  <c r="G7" i="41"/>
  <c r="K7" i="41" s="1"/>
  <c r="J6" i="41"/>
  <c r="H6" i="41"/>
  <c r="L6" i="41" s="1"/>
  <c r="G6" i="41"/>
  <c r="J5" i="41"/>
  <c r="H5" i="41"/>
  <c r="G5" i="41"/>
  <c r="K5" i="41" s="1"/>
  <c r="J4" i="41"/>
  <c r="H4" i="41"/>
  <c r="L37" i="41" s="1"/>
  <c r="G4" i="41"/>
  <c r="J3" i="41"/>
  <c r="H3" i="41"/>
  <c r="L25" i="41" s="1"/>
  <c r="G3" i="41"/>
  <c r="K3" i="41" s="1"/>
  <c r="J48" i="40"/>
  <c r="H48" i="40"/>
  <c r="G48" i="40"/>
  <c r="K48" i="40" s="1"/>
  <c r="J47" i="40"/>
  <c r="H47" i="40"/>
  <c r="G47" i="40"/>
  <c r="J46" i="40"/>
  <c r="H46" i="40"/>
  <c r="L46" i="40" s="1"/>
  <c r="G46" i="40"/>
  <c r="K46" i="40" s="1"/>
  <c r="J45" i="40"/>
  <c r="H45" i="40"/>
  <c r="L45" i="40" s="1"/>
  <c r="G45" i="40"/>
  <c r="J44" i="40"/>
  <c r="H44" i="40"/>
  <c r="G44" i="40"/>
  <c r="J43" i="40"/>
  <c r="H43" i="40"/>
  <c r="L43" i="40" s="1"/>
  <c r="G43" i="40"/>
  <c r="K43" i="40" s="1"/>
  <c r="J42" i="40"/>
  <c r="H42" i="40"/>
  <c r="G42" i="40"/>
  <c r="K42" i="40" s="1"/>
  <c r="J41" i="40"/>
  <c r="H41" i="40"/>
  <c r="L41" i="40" s="1"/>
  <c r="G41" i="40"/>
  <c r="J40" i="40"/>
  <c r="H40" i="40"/>
  <c r="G40" i="40"/>
  <c r="K40" i="40" s="1"/>
  <c r="J39" i="40"/>
  <c r="H39" i="40"/>
  <c r="G39" i="40"/>
  <c r="J38" i="40"/>
  <c r="H38" i="40"/>
  <c r="L38" i="40" s="1"/>
  <c r="G38" i="40"/>
  <c r="K38" i="40" s="1"/>
  <c r="J37" i="40"/>
  <c r="H37" i="40"/>
  <c r="L37" i="40" s="1"/>
  <c r="G37" i="40"/>
  <c r="J36" i="40"/>
  <c r="H36" i="40"/>
  <c r="G36" i="40"/>
  <c r="J35" i="40"/>
  <c r="H35" i="40"/>
  <c r="L35" i="40" s="1"/>
  <c r="G35" i="40"/>
  <c r="K35" i="40" s="1"/>
  <c r="J34" i="40"/>
  <c r="H34" i="40"/>
  <c r="G34" i="40"/>
  <c r="K34" i="40" s="1"/>
  <c r="J33" i="40"/>
  <c r="H33" i="40"/>
  <c r="L33" i="40" s="1"/>
  <c r="G33" i="40"/>
  <c r="J32" i="40"/>
  <c r="H32" i="40"/>
  <c r="G32" i="40"/>
  <c r="K32" i="40" s="1"/>
  <c r="J31" i="40"/>
  <c r="H31" i="40"/>
  <c r="G31" i="40"/>
  <c r="J30" i="40"/>
  <c r="H30" i="40"/>
  <c r="L30" i="40" s="1"/>
  <c r="G30" i="40"/>
  <c r="K30" i="40" s="1"/>
  <c r="J29" i="40"/>
  <c r="H29" i="40"/>
  <c r="L29" i="40" s="1"/>
  <c r="G29" i="40"/>
  <c r="J28" i="40"/>
  <c r="H28" i="40"/>
  <c r="G28" i="40"/>
  <c r="J27" i="40"/>
  <c r="H27" i="40"/>
  <c r="L27" i="40" s="1"/>
  <c r="G27" i="40"/>
  <c r="K27" i="40" s="1"/>
  <c r="J26" i="40"/>
  <c r="H26" i="40"/>
  <c r="G26" i="40"/>
  <c r="K26" i="40" s="1"/>
  <c r="J25" i="40"/>
  <c r="H25" i="40"/>
  <c r="L25" i="40" s="1"/>
  <c r="G25" i="40"/>
  <c r="J24" i="40"/>
  <c r="H24" i="40"/>
  <c r="G24" i="40"/>
  <c r="K24" i="40" s="1"/>
  <c r="J23" i="40"/>
  <c r="H23" i="40"/>
  <c r="G23" i="40"/>
  <c r="J22" i="40"/>
  <c r="H22" i="40"/>
  <c r="L22" i="40" s="1"/>
  <c r="G22" i="40"/>
  <c r="K22" i="40" s="1"/>
  <c r="J21" i="40"/>
  <c r="H21" i="40"/>
  <c r="L21" i="40" s="1"/>
  <c r="G21" i="40"/>
  <c r="J20" i="40"/>
  <c r="H20" i="40"/>
  <c r="G20" i="40"/>
  <c r="J19" i="40"/>
  <c r="H19" i="40"/>
  <c r="L19" i="40" s="1"/>
  <c r="G19" i="40"/>
  <c r="K19" i="40" s="1"/>
  <c r="J18" i="40"/>
  <c r="H18" i="40"/>
  <c r="G18" i="40"/>
  <c r="K18" i="40" s="1"/>
  <c r="J17" i="40"/>
  <c r="H17" i="40"/>
  <c r="L17" i="40" s="1"/>
  <c r="G17" i="40"/>
  <c r="J16" i="40"/>
  <c r="H16" i="40"/>
  <c r="G16" i="40"/>
  <c r="K16" i="40" s="1"/>
  <c r="J15" i="40"/>
  <c r="H15" i="40"/>
  <c r="G15" i="40"/>
  <c r="J14" i="40"/>
  <c r="H14" i="40"/>
  <c r="L14" i="40" s="1"/>
  <c r="G14" i="40"/>
  <c r="K14" i="40" s="1"/>
  <c r="J13" i="40"/>
  <c r="H13" i="40"/>
  <c r="L13" i="40" s="1"/>
  <c r="G13" i="40"/>
  <c r="J12" i="40"/>
  <c r="H12" i="40"/>
  <c r="G12" i="40"/>
  <c r="J11" i="40"/>
  <c r="H11" i="40"/>
  <c r="L11" i="40" s="1"/>
  <c r="G11" i="40"/>
  <c r="K11" i="40" s="1"/>
  <c r="J10" i="40"/>
  <c r="H10" i="40"/>
  <c r="G10" i="40"/>
  <c r="K10" i="40" s="1"/>
  <c r="J9" i="40"/>
  <c r="H9" i="40"/>
  <c r="L9" i="40" s="1"/>
  <c r="G9" i="40"/>
  <c r="J8" i="40"/>
  <c r="H8" i="40"/>
  <c r="G8" i="40"/>
  <c r="K8" i="40" s="1"/>
  <c r="J7" i="40"/>
  <c r="H7" i="40"/>
  <c r="G7" i="40"/>
  <c r="J6" i="40"/>
  <c r="H6" i="40"/>
  <c r="L6" i="40" s="1"/>
  <c r="G6" i="40"/>
  <c r="K6" i="40" s="1"/>
  <c r="J5" i="40"/>
  <c r="H5" i="40"/>
  <c r="L5" i="40" s="1"/>
  <c r="G5" i="40"/>
  <c r="J4" i="40"/>
  <c r="H4" i="40"/>
  <c r="G4" i="40"/>
  <c r="J3" i="40"/>
  <c r="H3" i="40"/>
  <c r="L48" i="40" s="1"/>
  <c r="G3" i="40"/>
  <c r="K45" i="40" s="1"/>
  <c r="AO5" i="57" l="1"/>
  <c r="AK5" i="57"/>
  <c r="B6" i="57"/>
  <c r="AO4" i="57"/>
  <c r="K14" i="55"/>
  <c r="L33" i="55"/>
  <c r="K3" i="55"/>
  <c r="L17" i="55"/>
  <c r="L25" i="55"/>
  <c r="K30" i="55"/>
  <c r="L57" i="55"/>
  <c r="L3" i="55"/>
  <c r="L27" i="55"/>
  <c r="K32" i="55"/>
  <c r="L35" i="55"/>
  <c r="K40" i="55"/>
  <c r="K54" i="55"/>
  <c r="K5" i="55"/>
  <c r="L8" i="55"/>
  <c r="K38" i="55"/>
  <c r="L5" i="55"/>
  <c r="K10" i="55"/>
  <c r="L13" i="55"/>
  <c r="K18" i="55"/>
  <c r="L21" i="55"/>
  <c r="K26" i="55"/>
  <c r="L29" i="55"/>
  <c r="K34" i="55"/>
  <c r="L37" i="55"/>
  <c r="K42" i="55"/>
  <c r="L45" i="55"/>
  <c r="K50" i="55"/>
  <c r="L53" i="55"/>
  <c r="K58" i="55"/>
  <c r="L41" i="55"/>
  <c r="K15" i="55"/>
  <c r="L18" i="55"/>
  <c r="K23" i="55"/>
  <c r="L26" i="55"/>
  <c r="K31" i="55"/>
  <c r="L34" i="55"/>
  <c r="K39" i="55"/>
  <c r="L42" i="55"/>
  <c r="K47" i="55"/>
  <c r="L50" i="55"/>
  <c r="K22" i="55"/>
  <c r="K6" i="54"/>
  <c r="L9" i="54"/>
  <c r="K14" i="54"/>
  <c r="L17" i="54"/>
  <c r="K22" i="54"/>
  <c r="L25" i="54"/>
  <c r="K30" i="54"/>
  <c r="L33" i="54"/>
  <c r="K38" i="54"/>
  <c r="L41" i="54"/>
  <c r="K46" i="54"/>
  <c r="L49" i="54"/>
  <c r="K54" i="54"/>
  <c r="L57" i="54"/>
  <c r="K3" i="54"/>
  <c r="L3" i="54"/>
  <c r="K8" i="54"/>
  <c r="K16" i="54"/>
  <c r="K32" i="54"/>
  <c r="L59" i="54"/>
  <c r="K5" i="54"/>
  <c r="L8" i="54"/>
  <c r="L19" i="54"/>
  <c r="L27" i="54"/>
  <c r="L43" i="54"/>
  <c r="K48" i="54"/>
  <c r="L5" i="54"/>
  <c r="K10" i="54"/>
  <c r="L13" i="54"/>
  <c r="K18" i="54"/>
  <c r="L21" i="54"/>
  <c r="K26" i="54"/>
  <c r="L29" i="54"/>
  <c r="K34" i="54"/>
  <c r="L37" i="54"/>
  <c r="K42" i="54"/>
  <c r="L45" i="54"/>
  <c r="K50" i="54"/>
  <c r="L53" i="54"/>
  <c r="K56" i="54"/>
  <c r="K24" i="54"/>
  <c r="L11" i="54"/>
  <c r="L35" i="54"/>
  <c r="K40" i="54"/>
  <c r="L4" i="54"/>
  <c r="K9" i="54"/>
  <c r="L12" i="54"/>
  <c r="K17" i="54"/>
  <c r="L20" i="54"/>
  <c r="K25" i="54"/>
  <c r="L28" i="54"/>
  <c r="K33" i="54"/>
  <c r="L36" i="54"/>
  <c r="K41" i="54"/>
  <c r="L44" i="54"/>
  <c r="K49" i="54"/>
  <c r="L52" i="54"/>
  <c r="K25" i="53"/>
  <c r="L36" i="53"/>
  <c r="K6" i="53"/>
  <c r="K30" i="53"/>
  <c r="K46" i="53"/>
  <c r="K3" i="53"/>
  <c r="L6" i="53"/>
  <c r="K11" i="53"/>
  <c r="L14" i="53"/>
  <c r="K19" i="53"/>
  <c r="L22" i="53"/>
  <c r="K27" i="53"/>
  <c r="L30" i="53"/>
  <c r="K35" i="53"/>
  <c r="L38" i="53"/>
  <c r="K43" i="53"/>
  <c r="K17" i="53"/>
  <c r="K14" i="53"/>
  <c r="L3" i="53"/>
  <c r="K8" i="53"/>
  <c r="K22" i="53"/>
  <c r="K5" i="53"/>
  <c r="K38" i="53"/>
  <c r="L5" i="53"/>
  <c r="K10" i="53"/>
  <c r="L13" i="53"/>
  <c r="K18" i="53"/>
  <c r="L21" i="53"/>
  <c r="K26" i="53"/>
  <c r="L29" i="53"/>
  <c r="K34" i="53"/>
  <c r="L37" i="53"/>
  <c r="K42" i="53"/>
  <c r="L45" i="53"/>
  <c r="L4" i="53"/>
  <c r="L12" i="53"/>
  <c r="K33" i="53"/>
  <c r="L44" i="53"/>
  <c r="L9" i="53"/>
  <c r="L17" i="53"/>
  <c r="L25" i="53"/>
  <c r="L41" i="53"/>
  <c r="L10" i="53"/>
  <c r="K15" i="53"/>
  <c r="L18" i="53"/>
  <c r="K9" i="53"/>
  <c r="L20" i="53"/>
  <c r="L28" i="53"/>
  <c r="K12" i="52"/>
  <c r="K20" i="52"/>
  <c r="L31" i="52"/>
  <c r="K44" i="52"/>
  <c r="L47" i="52"/>
  <c r="L4" i="52"/>
  <c r="K9" i="52"/>
  <c r="L12" i="52"/>
  <c r="K17" i="52"/>
  <c r="L20" i="52"/>
  <c r="K25" i="52"/>
  <c r="L28" i="52"/>
  <c r="K33" i="52"/>
  <c r="L36" i="52"/>
  <c r="K41" i="52"/>
  <c r="L44" i="52"/>
  <c r="K49" i="52"/>
  <c r="L52" i="52"/>
  <c r="K57" i="52"/>
  <c r="L7" i="52"/>
  <c r="L23" i="52"/>
  <c r="K28" i="52"/>
  <c r="L55" i="52"/>
  <c r="K36" i="52"/>
  <c r="K3" i="52"/>
  <c r="L6" i="52"/>
  <c r="K4" i="52"/>
  <c r="L15" i="52"/>
  <c r="L39" i="52"/>
  <c r="K52" i="52"/>
  <c r="L32" i="52"/>
  <c r="K37" i="52"/>
  <c r="L40" i="52"/>
  <c r="K45" i="52"/>
  <c r="L48" i="52"/>
  <c r="K53" i="52"/>
  <c r="L56" i="52"/>
  <c r="L8" i="52"/>
  <c r="K13" i="52"/>
  <c r="L24" i="52"/>
  <c r="K5" i="52"/>
  <c r="L16" i="52"/>
  <c r="K21" i="52"/>
  <c r="K7" i="52"/>
  <c r="L10" i="52"/>
  <c r="K15" i="52"/>
  <c r="L18" i="52"/>
  <c r="K23" i="52"/>
  <c r="L26" i="52"/>
  <c r="K31" i="52"/>
  <c r="L34" i="52"/>
  <c r="K39" i="52"/>
  <c r="L42" i="52"/>
  <c r="K47" i="52"/>
  <c r="L50" i="52"/>
  <c r="K3" i="51"/>
  <c r="L14" i="51"/>
  <c r="K35" i="51"/>
  <c r="L3" i="51"/>
  <c r="K11" i="51"/>
  <c r="L46" i="51"/>
  <c r="K5" i="51"/>
  <c r="L8" i="51"/>
  <c r="K13" i="51"/>
  <c r="L16" i="51"/>
  <c r="K21" i="51"/>
  <c r="L24" i="51"/>
  <c r="K29" i="51"/>
  <c r="L32" i="51"/>
  <c r="K37" i="51"/>
  <c r="L40" i="51"/>
  <c r="K45" i="51"/>
  <c r="L48" i="51"/>
  <c r="L22" i="51"/>
  <c r="L5" i="51"/>
  <c r="K10" i="51"/>
  <c r="L6" i="51"/>
  <c r="K19" i="51"/>
  <c r="K27" i="51"/>
  <c r="K7" i="51"/>
  <c r="L10" i="51"/>
  <c r="K15" i="51"/>
  <c r="L18" i="51"/>
  <c r="K23" i="51"/>
  <c r="L26" i="51"/>
  <c r="K31" i="51"/>
  <c r="L34" i="51"/>
  <c r="K39" i="51"/>
  <c r="L42" i="51"/>
  <c r="K47" i="51"/>
  <c r="K4" i="51"/>
  <c r="L7" i="51"/>
  <c r="K12" i="51"/>
  <c r="L15" i="51"/>
  <c r="K20" i="51"/>
  <c r="L23" i="51"/>
  <c r="K28" i="51"/>
  <c r="L31" i="51"/>
  <c r="K36" i="51"/>
  <c r="L39" i="51"/>
  <c r="K44" i="51"/>
  <c r="L47" i="51"/>
  <c r="L4" i="51"/>
  <c r="K9" i="51"/>
  <c r="L12" i="51"/>
  <c r="K17" i="51"/>
  <c r="L20" i="51"/>
  <c r="K25" i="51"/>
  <c r="L28" i="51"/>
  <c r="K33" i="51"/>
  <c r="L36" i="51"/>
  <c r="K41" i="51"/>
  <c r="L10" i="50"/>
  <c r="L18" i="50"/>
  <c r="L26" i="50"/>
  <c r="L34" i="50"/>
  <c r="K4" i="50"/>
  <c r="L7" i="50"/>
  <c r="K12" i="50"/>
  <c r="L15" i="50"/>
  <c r="K20" i="50"/>
  <c r="L23" i="50"/>
  <c r="K28" i="50"/>
  <c r="L31" i="50"/>
  <c r="K36" i="50"/>
  <c r="L39" i="50"/>
  <c r="K44" i="50"/>
  <c r="L47" i="50"/>
  <c r="K52" i="50"/>
  <c r="K23" i="50"/>
  <c r="L50" i="50"/>
  <c r="L4" i="50"/>
  <c r="K9" i="50"/>
  <c r="L12" i="50"/>
  <c r="K17" i="50"/>
  <c r="L20" i="50"/>
  <c r="K25" i="50"/>
  <c r="L28" i="50"/>
  <c r="K33" i="50"/>
  <c r="L36" i="50"/>
  <c r="K41" i="50"/>
  <c r="L44" i="50"/>
  <c r="K49" i="50"/>
  <c r="L52" i="50"/>
  <c r="K6" i="50"/>
  <c r="L9" i="50"/>
  <c r="K7" i="50"/>
  <c r="K39" i="50"/>
  <c r="K29" i="49"/>
  <c r="L40" i="49"/>
  <c r="L5" i="49"/>
  <c r="K10" i="49"/>
  <c r="L13" i="49"/>
  <c r="K18" i="49"/>
  <c r="L21" i="49"/>
  <c r="K26" i="49"/>
  <c r="L29" i="49"/>
  <c r="K34" i="49"/>
  <c r="L37" i="49"/>
  <c r="K42" i="49"/>
  <c r="L45" i="49"/>
  <c r="K50" i="49"/>
  <c r="K58" i="49"/>
  <c r="L32" i="49"/>
  <c r="L56" i="49"/>
  <c r="K4" i="49"/>
  <c r="L7" i="49"/>
  <c r="K53" i="49"/>
  <c r="K13" i="49"/>
  <c r="L24" i="49"/>
  <c r="K6" i="49"/>
  <c r="L9" i="49"/>
  <c r="K14" i="49"/>
  <c r="L17" i="49"/>
  <c r="K22" i="49"/>
  <c r="L25" i="49"/>
  <c r="K30" i="49"/>
  <c r="L33" i="49"/>
  <c r="K38" i="49"/>
  <c r="L41" i="49"/>
  <c r="K46" i="49"/>
  <c r="L49" i="49"/>
  <c r="K54" i="49"/>
  <c r="L57" i="49"/>
  <c r="K45" i="49"/>
  <c r="K21" i="49"/>
  <c r="K37" i="49"/>
  <c r="L48" i="49"/>
  <c r="L3" i="49"/>
  <c r="K8" i="49"/>
  <c r="L11" i="49"/>
  <c r="K16" i="49"/>
  <c r="L19" i="49"/>
  <c r="K24" i="49"/>
  <c r="L27" i="49"/>
  <c r="K32" i="49"/>
  <c r="L35" i="49"/>
  <c r="K40" i="49"/>
  <c r="L43" i="49"/>
  <c r="K48" i="49"/>
  <c r="L51" i="49"/>
  <c r="K9" i="48"/>
  <c r="K6" i="48"/>
  <c r="L9" i="48"/>
  <c r="K14" i="48"/>
  <c r="L17" i="48"/>
  <c r="K22" i="48"/>
  <c r="K3" i="48"/>
  <c r="L4" i="48"/>
  <c r="K17" i="48"/>
  <c r="L20" i="48"/>
  <c r="L28" i="48"/>
  <c r="L25" i="48"/>
  <c r="L3" i="48"/>
  <c r="K8" i="48"/>
  <c r="L5" i="48"/>
  <c r="K10" i="48"/>
  <c r="L13" i="48"/>
  <c r="K18" i="48"/>
  <c r="L21" i="48"/>
  <c r="K26" i="48"/>
  <c r="L12" i="48"/>
  <c r="K4" i="48"/>
  <c r="L7" i="48"/>
  <c r="K12" i="48"/>
  <c r="L15" i="48"/>
  <c r="L3" i="47"/>
  <c r="K8" i="47"/>
  <c r="L6" i="47"/>
  <c r="L14" i="47"/>
  <c r="L22" i="47"/>
  <c r="L38" i="47"/>
  <c r="K5" i="47"/>
  <c r="L5" i="47"/>
  <c r="K10" i="47"/>
  <c r="K4" i="47"/>
  <c r="K11" i="47"/>
  <c r="K19" i="47"/>
  <c r="K27" i="47"/>
  <c r="L4" i="47"/>
  <c r="L12" i="47"/>
  <c r="K17" i="47"/>
  <c r="L20" i="47"/>
  <c r="K25" i="47"/>
  <c r="L28" i="47"/>
  <c r="K33" i="47"/>
  <c r="L36" i="47"/>
  <c r="K6" i="47"/>
  <c r="L9" i="47"/>
  <c r="L17" i="47"/>
  <c r="K22" i="47"/>
  <c r="L25" i="47"/>
  <c r="K30" i="47"/>
  <c r="L33" i="47"/>
  <c r="K7" i="46"/>
  <c r="L18" i="46"/>
  <c r="L4" i="46"/>
  <c r="K6" i="46"/>
  <c r="K14" i="46"/>
  <c r="K3" i="46"/>
  <c r="L6" i="46"/>
  <c r="K11" i="46"/>
  <c r="L14" i="46"/>
  <c r="K19" i="46"/>
  <c r="L5" i="46"/>
  <c r="K10" i="46"/>
  <c r="L13" i="46"/>
  <c r="K6" i="45"/>
  <c r="L9" i="45"/>
  <c r="K14" i="45"/>
  <c r="L17" i="45"/>
  <c r="K22" i="45"/>
  <c r="L25" i="45"/>
  <c r="K30" i="45"/>
  <c r="L33" i="45"/>
  <c r="K38" i="45"/>
  <c r="L41" i="45"/>
  <c r="K3" i="45"/>
  <c r="L6" i="45"/>
  <c r="K11" i="45"/>
  <c r="L14" i="45"/>
  <c r="K19" i="45"/>
  <c r="L22" i="45"/>
  <c r="K27" i="45"/>
  <c r="L30" i="45"/>
  <c r="K35" i="45"/>
  <c r="L38" i="45"/>
  <c r="K43" i="45"/>
  <c r="L27" i="45"/>
  <c r="L43" i="45"/>
  <c r="L19" i="45"/>
  <c r="K32" i="45"/>
  <c r="L11" i="45"/>
  <c r="K40" i="45"/>
  <c r="K7" i="45"/>
  <c r="L10" i="45"/>
  <c r="K16" i="45"/>
  <c r="L14" i="44"/>
  <c r="L4" i="44"/>
  <c r="K9" i="44"/>
  <c r="L12" i="44"/>
  <c r="L20" i="44"/>
  <c r="K16" i="44"/>
  <c r="K5" i="44"/>
  <c r="L8" i="44"/>
  <c r="K13" i="44"/>
  <c r="L16" i="44"/>
  <c r="K21" i="44"/>
  <c r="K19" i="44"/>
  <c r="L19" i="44"/>
  <c r="L5" i="44"/>
  <c r="K10" i="44"/>
  <c r="L22" i="44"/>
  <c r="L3" i="44"/>
  <c r="K3" i="43"/>
  <c r="L6" i="43"/>
  <c r="K11" i="43"/>
  <c r="L14" i="43"/>
  <c r="K19" i="43"/>
  <c r="L22" i="43"/>
  <c r="K27" i="43"/>
  <c r="L30" i="43"/>
  <c r="K35" i="43"/>
  <c r="L38" i="43"/>
  <c r="K43" i="43"/>
  <c r="L46" i="43"/>
  <c r="K51" i="43"/>
  <c r="L54" i="43"/>
  <c r="K59" i="43"/>
  <c r="L62" i="43"/>
  <c r="K67" i="43"/>
  <c r="K9" i="43"/>
  <c r="K17" i="43"/>
  <c r="K33" i="43"/>
  <c r="K14" i="43"/>
  <c r="L25" i="43"/>
  <c r="K30" i="43"/>
  <c r="K46" i="43"/>
  <c r="L49" i="43"/>
  <c r="K54" i="43"/>
  <c r="L65" i="43"/>
  <c r="L3" i="43"/>
  <c r="K8" i="43"/>
  <c r="L27" i="43"/>
  <c r="L43" i="43"/>
  <c r="K48" i="43"/>
  <c r="L51" i="43"/>
  <c r="K56" i="43"/>
  <c r="L59" i="43"/>
  <c r="K64" i="43"/>
  <c r="L67" i="43"/>
  <c r="L9" i="43"/>
  <c r="K5" i="43"/>
  <c r="L4" i="43"/>
  <c r="L12" i="43"/>
  <c r="L20" i="43"/>
  <c r="L17" i="43"/>
  <c r="K22" i="43"/>
  <c r="L33" i="43"/>
  <c r="L41" i="43"/>
  <c r="L57" i="43"/>
  <c r="K38" i="43"/>
  <c r="K4" i="43"/>
  <c r="L7" i="43"/>
  <c r="K12" i="43"/>
  <c r="L15" i="43"/>
  <c r="K20" i="43"/>
  <c r="L23" i="43"/>
  <c r="K28" i="43"/>
  <c r="L31" i="43"/>
  <c r="K36" i="43"/>
  <c r="L39" i="43"/>
  <c r="K44" i="43"/>
  <c r="L47" i="43"/>
  <c r="K52" i="43"/>
  <c r="L55" i="43"/>
  <c r="K60" i="43"/>
  <c r="L63" i="43"/>
  <c r="L36" i="43"/>
  <c r="K41" i="43"/>
  <c r="L44" i="43"/>
  <c r="K49" i="43"/>
  <c r="K8" i="42"/>
  <c r="L11" i="42"/>
  <c r="K16" i="42"/>
  <c r="L19" i="42"/>
  <c r="L4" i="42"/>
  <c r="K9" i="42"/>
  <c r="L12" i="42"/>
  <c r="K17" i="42"/>
  <c r="L20" i="42"/>
  <c r="K6" i="42"/>
  <c r="K3" i="42"/>
  <c r="L6" i="42"/>
  <c r="K11" i="42"/>
  <c r="L14" i="42"/>
  <c r="L3" i="41"/>
  <c r="K8" i="41"/>
  <c r="L11" i="41"/>
  <c r="K16" i="41"/>
  <c r="L19" i="41"/>
  <c r="K24" i="41"/>
  <c r="L27" i="41"/>
  <c r="K32" i="41"/>
  <c r="L35" i="41"/>
  <c r="L5" i="41"/>
  <c r="L21" i="41"/>
  <c r="K26" i="41"/>
  <c r="L29" i="41"/>
  <c r="K4" i="41"/>
  <c r="L7" i="41"/>
  <c r="K12" i="41"/>
  <c r="L15" i="41"/>
  <c r="K20" i="41"/>
  <c r="L23" i="41"/>
  <c r="K28" i="41"/>
  <c r="L31" i="41"/>
  <c r="K36" i="41"/>
  <c r="K34" i="41"/>
  <c r="L4" i="41"/>
  <c r="K6" i="41"/>
  <c r="L9" i="41"/>
  <c r="K14" i="41"/>
  <c r="L17" i="41"/>
  <c r="K22" i="41"/>
  <c r="K30" i="41"/>
  <c r="L13" i="41"/>
  <c r="K41" i="40"/>
  <c r="K7" i="40"/>
  <c r="L10" i="40"/>
  <c r="K15" i="40"/>
  <c r="L18" i="40"/>
  <c r="K23" i="40"/>
  <c r="L26" i="40"/>
  <c r="K31" i="40"/>
  <c r="L34" i="40"/>
  <c r="K39" i="40"/>
  <c r="L42" i="40"/>
  <c r="K47" i="40"/>
  <c r="K4" i="40"/>
  <c r="L7" i="40"/>
  <c r="K12" i="40"/>
  <c r="L15" i="40"/>
  <c r="K20" i="40"/>
  <c r="L23" i="40"/>
  <c r="K28" i="40"/>
  <c r="L31" i="40"/>
  <c r="K36" i="40"/>
  <c r="L39" i="40"/>
  <c r="K44" i="40"/>
  <c r="L47" i="40"/>
  <c r="L12" i="40"/>
  <c r="L20" i="40"/>
  <c r="L36" i="40"/>
  <c r="L4" i="40"/>
  <c r="K9" i="40"/>
  <c r="K25" i="40"/>
  <c r="K33" i="40"/>
  <c r="K3" i="40"/>
  <c r="K17" i="40"/>
  <c r="L28" i="40"/>
  <c r="L44" i="40"/>
  <c r="L3" i="40"/>
  <c r="K5" i="40"/>
  <c r="L8" i="40"/>
  <c r="K13" i="40"/>
  <c r="L16" i="40"/>
  <c r="K21" i="40"/>
  <c r="L24" i="40"/>
  <c r="K29" i="40"/>
  <c r="L32" i="40"/>
  <c r="K37" i="40"/>
  <c r="L40" i="40"/>
  <c r="AO6" i="57" l="1"/>
  <c r="B7" i="57"/>
  <c r="AK6" i="57"/>
  <c r="B8" i="57" l="1"/>
  <c r="AO7" i="57"/>
  <c r="AK7" i="57"/>
  <c r="AK8" i="57" l="1"/>
  <c r="B9" i="57"/>
  <c r="AO8" i="57"/>
  <c r="AK9" i="57" l="1"/>
  <c r="B10" i="57"/>
  <c r="AO9" i="57"/>
  <c r="AO10" i="57" l="1"/>
  <c r="B11" i="57"/>
  <c r="AK10" i="57"/>
  <c r="B12" i="57" l="1"/>
  <c r="AO11" i="57"/>
  <c r="AK11" i="57"/>
  <c r="AK12" i="57" l="1"/>
  <c r="B13" i="57"/>
  <c r="AO12" i="57"/>
  <c r="AK13" i="57" l="1"/>
  <c r="B14" i="57"/>
  <c r="AO13" i="57"/>
  <c r="AO14" i="57" l="1"/>
  <c r="AK14" i="57"/>
  <c r="B15" i="57"/>
  <c r="B16" i="57" l="1"/>
  <c r="AO15" i="57"/>
  <c r="AK15" i="57"/>
  <c r="AK16" i="57" l="1"/>
  <c r="B17" i="57"/>
  <c r="AO16" i="57"/>
  <c r="AO17" i="57" l="1"/>
  <c r="AK17" i="57"/>
  <c r="B18" i="57"/>
  <c r="AO18" i="57" l="1"/>
  <c r="AK18" i="57"/>
  <c r="B19" i="57"/>
  <c r="B20" i="57" l="1"/>
  <c r="AO19" i="57"/>
  <c r="AK19" i="57"/>
  <c r="AK20" i="57" l="1"/>
  <c r="B21" i="57"/>
  <c r="AO20" i="57"/>
  <c r="AK21" i="57" l="1"/>
  <c r="AO21" i="57"/>
  <c r="B22" i="57"/>
  <c r="AO22" i="57" l="1"/>
  <c r="B23" i="57"/>
  <c r="AK22" i="57"/>
  <c r="B24" i="57" l="1"/>
  <c r="AO23" i="57"/>
  <c r="AK23" i="57"/>
  <c r="AK24" i="57" l="1"/>
  <c r="B25" i="57"/>
  <c r="AO24" i="57"/>
  <c r="AK25" i="57" l="1"/>
  <c r="AO25" i="57"/>
  <c r="B26" i="57"/>
  <c r="AO26" i="57" l="1"/>
  <c r="B27" i="57"/>
  <c r="AK26" i="57"/>
  <c r="B28" i="57" l="1"/>
  <c r="AO27" i="57"/>
  <c r="AK27" i="57"/>
  <c r="AK28" i="57" l="1"/>
  <c r="B29" i="57"/>
  <c r="AO28" i="57"/>
  <c r="AK29" i="57" l="1"/>
  <c r="AO29" i="57"/>
  <c r="B30" i="57"/>
  <c r="AO30" i="57" l="1"/>
  <c r="B31" i="57"/>
  <c r="AK30" i="57"/>
  <c r="B32" i="57" l="1"/>
  <c r="AO31" i="57"/>
  <c r="AK31" i="57"/>
  <c r="AK32" i="57" l="1"/>
  <c r="B33" i="57"/>
  <c r="AO32" i="57"/>
  <c r="AK33" i="57" l="1"/>
  <c r="AO33" i="57"/>
  <c r="B34" i="57"/>
  <c r="AO34" i="57" l="1"/>
  <c r="B35" i="57"/>
  <c r="AK34" i="57"/>
  <c r="AK35" i="57" l="1"/>
  <c r="B36" i="57"/>
  <c r="AO35" i="57"/>
  <c r="AK36" i="57" l="1"/>
  <c r="B37" i="57"/>
  <c r="AO36" i="57"/>
  <c r="AK37" i="57" l="1"/>
  <c r="AO37" i="57"/>
  <c r="B38" i="57"/>
  <c r="AO38" i="57" l="1"/>
  <c r="B39" i="57"/>
  <c r="AK38" i="57"/>
  <c r="B40" i="57" l="1"/>
  <c r="AO39" i="57"/>
  <c r="AK39" i="57"/>
  <c r="AK40" i="57" l="1"/>
  <c r="B41" i="57"/>
  <c r="AO40" i="57"/>
  <c r="AO41" i="57" l="1"/>
  <c r="AK41" i="57"/>
  <c r="B42" i="57"/>
  <c r="AO42" i="57" l="1"/>
  <c r="B43" i="57"/>
  <c r="AK42" i="57"/>
  <c r="B44" i="57" l="1"/>
  <c r="AO43" i="57"/>
  <c r="AK43" i="57"/>
  <c r="AK44" i="57" l="1"/>
  <c r="B45" i="57"/>
  <c r="AO44" i="57"/>
  <c r="AK45" i="57" l="1"/>
  <c r="AO45" i="57"/>
  <c r="B46" i="57"/>
  <c r="AO46" i="57" l="1"/>
  <c r="B47" i="57"/>
  <c r="AK46" i="57"/>
  <c r="B48" i="57" l="1"/>
  <c r="AO47" i="57"/>
  <c r="AK47" i="57"/>
  <c r="AK48" i="57" l="1"/>
  <c r="B49" i="57"/>
  <c r="AO48" i="57"/>
  <c r="AK49" i="57" l="1"/>
  <c r="AO49" i="57"/>
  <c r="B50" i="57"/>
  <c r="AO50" i="57" l="1"/>
  <c r="B51" i="57"/>
  <c r="AK50" i="57"/>
  <c r="B52" i="57" l="1"/>
  <c r="AO51" i="57"/>
  <c r="AK51" i="57"/>
  <c r="AK52" i="57" l="1"/>
  <c r="B53" i="57"/>
  <c r="AO52" i="57"/>
  <c r="AO53" i="57" l="1"/>
  <c r="AK53" i="57"/>
  <c r="B54" i="57"/>
  <c r="AO54" i="57" l="1"/>
  <c r="B55" i="57"/>
  <c r="AK54" i="57"/>
  <c r="B56" i="57" l="1"/>
  <c r="AO55" i="57"/>
  <c r="AK55" i="57"/>
  <c r="AK56" i="57" l="1"/>
  <c r="B57" i="57"/>
  <c r="AO56" i="57"/>
  <c r="AO57" i="57" l="1"/>
  <c r="AK57" i="57"/>
  <c r="B58" i="57"/>
  <c r="AO58" i="57" l="1"/>
  <c r="B59" i="57"/>
  <c r="AK58" i="57"/>
  <c r="B60" i="57" l="1"/>
  <c r="AO59" i="57"/>
  <c r="AK59" i="57"/>
  <c r="AK60" i="57" l="1"/>
  <c r="B61" i="57"/>
  <c r="AO60" i="57"/>
  <c r="AO61" i="57" l="1"/>
  <c r="AK61" i="57"/>
  <c r="B62" i="57"/>
  <c r="AO62" i="57" l="1"/>
  <c r="B63" i="57"/>
  <c r="AK62" i="57"/>
  <c r="B64" i="57" l="1"/>
  <c r="AO63" i="57"/>
  <c r="AK63" i="57"/>
  <c r="AK64" i="57" l="1"/>
  <c r="B65" i="57"/>
  <c r="AO64" i="57"/>
  <c r="AK65" i="57" l="1"/>
  <c r="AO65" i="57"/>
  <c r="B66" i="57"/>
  <c r="AO66" i="57" l="1"/>
  <c r="B67" i="57"/>
  <c r="AK66" i="57"/>
  <c r="B68" i="57" l="1"/>
  <c r="AO67" i="57"/>
  <c r="AK67" i="57"/>
  <c r="AK68" i="57" l="1"/>
  <c r="B69" i="57"/>
  <c r="AO68" i="57"/>
  <c r="AK69" i="57" l="1"/>
  <c r="AO69" i="57"/>
  <c r="B70" i="57"/>
  <c r="AO70" i="57" l="1"/>
  <c r="B71" i="57"/>
  <c r="AK70" i="57"/>
  <c r="B72" i="57" l="1"/>
  <c r="AO71" i="57"/>
  <c r="AK71" i="57"/>
  <c r="AK72" i="57" l="1"/>
  <c r="B73" i="57"/>
  <c r="AO72" i="57"/>
  <c r="AO73" i="57" l="1"/>
  <c r="AK73" i="57"/>
  <c r="B74" i="57"/>
  <c r="AO74" i="57" l="1"/>
  <c r="B75" i="57"/>
  <c r="AK74" i="57"/>
  <c r="B76" i="57" l="1"/>
  <c r="AO75" i="57"/>
  <c r="AK75" i="57"/>
  <c r="AK76" i="57" l="1"/>
  <c r="B77" i="57"/>
  <c r="AO76" i="57"/>
  <c r="AO77" i="57" l="1"/>
  <c r="AK77" i="57"/>
  <c r="B78" i="57"/>
  <c r="AO78" i="57" l="1"/>
  <c r="AK78" i="57"/>
  <c r="B79" i="57"/>
  <c r="B80" i="57" l="1"/>
  <c r="AO79" i="57"/>
  <c r="AK79" i="57"/>
  <c r="AK80" i="57" l="1"/>
  <c r="B81" i="57"/>
  <c r="AO80" i="57"/>
  <c r="AK81" i="57" l="1"/>
  <c r="B82" i="57"/>
  <c r="AO81" i="57"/>
  <c r="AO82" i="57" l="1"/>
  <c r="B83" i="57"/>
  <c r="AK82" i="57"/>
  <c r="B84" i="57" l="1"/>
  <c r="AO83" i="57"/>
  <c r="AK83" i="57"/>
  <c r="AK84" i="57" l="1"/>
  <c r="B85" i="57"/>
  <c r="AO84" i="57"/>
  <c r="AK85" i="57" l="1"/>
  <c r="AO85" i="57"/>
  <c r="B86" i="57"/>
  <c r="AO86" i="57" l="1"/>
  <c r="AK86" i="57"/>
  <c r="AI40" i="39" l="1"/>
  <c r="AH40" i="39"/>
  <c r="AI39" i="39"/>
  <c r="AH39" i="39"/>
  <c r="AI38" i="39"/>
  <c r="AH38" i="39"/>
  <c r="AI37" i="39"/>
  <c r="AH37" i="39"/>
  <c r="AI36" i="39"/>
  <c r="AH36" i="39"/>
  <c r="AI35" i="39"/>
  <c r="AH35" i="39"/>
  <c r="AI34" i="39"/>
  <c r="AH34" i="39"/>
  <c r="AI33" i="39"/>
  <c r="AH33" i="39"/>
  <c r="AI32" i="39"/>
  <c r="AH32" i="39"/>
  <c r="AI31" i="39"/>
  <c r="AH31" i="39"/>
  <c r="AI30" i="39"/>
  <c r="AH30" i="39"/>
  <c r="AI29" i="39"/>
  <c r="AH29" i="39"/>
  <c r="AI28" i="39"/>
  <c r="AH28" i="39"/>
  <c r="AI27" i="39"/>
  <c r="AH27" i="39"/>
  <c r="AI26" i="39"/>
  <c r="AH26" i="39"/>
  <c r="AI25" i="39"/>
  <c r="AH25" i="39"/>
  <c r="AI24" i="39"/>
  <c r="AH24" i="39"/>
  <c r="AI23" i="39"/>
  <c r="AH23" i="39"/>
  <c r="AI22" i="39"/>
  <c r="AH22" i="39"/>
  <c r="AI21" i="39"/>
  <c r="AH21" i="39"/>
  <c r="AI20" i="39"/>
  <c r="AH20" i="39"/>
  <c r="AI19" i="39"/>
  <c r="AH19" i="39"/>
  <c r="AI18" i="39"/>
  <c r="AH18" i="39"/>
  <c r="AI17" i="39"/>
  <c r="AH17" i="39"/>
  <c r="AI16" i="39"/>
  <c r="AH16" i="39"/>
  <c r="AI15" i="39"/>
  <c r="AH15" i="39"/>
  <c r="AI14" i="39"/>
  <c r="AH14" i="39"/>
  <c r="AI13" i="39"/>
  <c r="AH13" i="39"/>
  <c r="AI12" i="39"/>
  <c r="AH12" i="39"/>
  <c r="AI11" i="39"/>
  <c r="AH11" i="39"/>
  <c r="AI10" i="39"/>
  <c r="AH10" i="39"/>
  <c r="AI9" i="39"/>
  <c r="AH9" i="39"/>
  <c r="AI8" i="39"/>
  <c r="AH8" i="39"/>
  <c r="AI7" i="39"/>
  <c r="AH7" i="39"/>
  <c r="AI6" i="39"/>
  <c r="AH6" i="39"/>
  <c r="AI5" i="39"/>
  <c r="AH5" i="39"/>
  <c r="AI4" i="39"/>
  <c r="AH4" i="39"/>
  <c r="AI3" i="39"/>
  <c r="AH3" i="39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F3" i="38"/>
  <c r="K23" i="37"/>
  <c r="I23" i="37"/>
  <c r="M23" i="37" s="1"/>
  <c r="H23" i="37"/>
  <c r="L23" i="37" s="1"/>
  <c r="G23" i="37"/>
  <c r="L22" i="37"/>
  <c r="K22" i="37"/>
  <c r="I22" i="37"/>
  <c r="H22" i="37"/>
  <c r="G22" i="37"/>
  <c r="K21" i="37"/>
  <c r="I21" i="37"/>
  <c r="M21" i="37" s="1"/>
  <c r="H21" i="37"/>
  <c r="G21" i="37"/>
  <c r="K20" i="37"/>
  <c r="I20" i="37"/>
  <c r="H20" i="37"/>
  <c r="L20" i="37" s="1"/>
  <c r="G20" i="37"/>
  <c r="K19" i="37"/>
  <c r="I19" i="37"/>
  <c r="M19" i="37" s="1"/>
  <c r="H19" i="37"/>
  <c r="L19" i="37" s="1"/>
  <c r="G19" i="37"/>
  <c r="L18" i="37"/>
  <c r="K18" i="37"/>
  <c r="I18" i="37"/>
  <c r="H18" i="37"/>
  <c r="G18" i="37"/>
  <c r="K17" i="37"/>
  <c r="I17" i="37"/>
  <c r="M17" i="37" s="1"/>
  <c r="H17" i="37"/>
  <c r="G17" i="37"/>
  <c r="K16" i="37"/>
  <c r="I16" i="37"/>
  <c r="H16" i="37"/>
  <c r="L16" i="37" s="1"/>
  <c r="G16" i="37"/>
  <c r="K15" i="37"/>
  <c r="I15" i="37"/>
  <c r="M15" i="37" s="1"/>
  <c r="H15" i="37"/>
  <c r="L15" i="37" s="1"/>
  <c r="G15" i="37"/>
  <c r="L14" i="37"/>
  <c r="K14" i="37"/>
  <c r="I14" i="37"/>
  <c r="H14" i="37"/>
  <c r="G14" i="37"/>
  <c r="K13" i="37"/>
  <c r="I13" i="37"/>
  <c r="M13" i="37" s="1"/>
  <c r="H13" i="37"/>
  <c r="G13" i="37"/>
  <c r="K12" i="37"/>
  <c r="I12" i="37"/>
  <c r="H12" i="37"/>
  <c r="L12" i="37" s="1"/>
  <c r="G12" i="37"/>
  <c r="K11" i="37"/>
  <c r="I11" i="37"/>
  <c r="M11" i="37" s="1"/>
  <c r="H11" i="37"/>
  <c r="L11" i="37" s="1"/>
  <c r="G11" i="37"/>
  <c r="L10" i="37"/>
  <c r="K10" i="37"/>
  <c r="I10" i="37"/>
  <c r="H10" i="37"/>
  <c r="G10" i="37"/>
  <c r="K9" i="37"/>
  <c r="I9" i="37"/>
  <c r="M9" i="37" s="1"/>
  <c r="H9" i="37"/>
  <c r="G9" i="37"/>
  <c r="K8" i="37"/>
  <c r="I8" i="37"/>
  <c r="H8" i="37"/>
  <c r="L8" i="37" s="1"/>
  <c r="G8" i="37"/>
  <c r="K7" i="37"/>
  <c r="I7" i="37"/>
  <c r="M7" i="37" s="1"/>
  <c r="H7" i="37"/>
  <c r="L7" i="37" s="1"/>
  <c r="G7" i="37"/>
  <c r="L6" i="37"/>
  <c r="K6" i="37"/>
  <c r="I6" i="37"/>
  <c r="H6" i="37"/>
  <c r="G6" i="37"/>
  <c r="K5" i="37"/>
  <c r="I5" i="37"/>
  <c r="M10" i="37" s="1"/>
  <c r="H5" i="37"/>
  <c r="G5" i="37"/>
  <c r="K4" i="37"/>
  <c r="I4" i="37"/>
  <c r="H4" i="37"/>
  <c r="L4" i="37" s="1"/>
  <c r="G4" i="37"/>
  <c r="K3" i="37"/>
  <c r="I3" i="37"/>
  <c r="M3" i="37" s="1"/>
  <c r="H3" i="37"/>
  <c r="L3" i="37" s="1"/>
  <c r="G3" i="37"/>
  <c r="K17" i="36"/>
  <c r="I17" i="36"/>
  <c r="H17" i="36"/>
  <c r="L17" i="36" s="1"/>
  <c r="G17" i="36"/>
  <c r="L16" i="36"/>
  <c r="K16" i="36"/>
  <c r="I16" i="36"/>
  <c r="M16" i="36" s="1"/>
  <c r="H16" i="36"/>
  <c r="G16" i="36"/>
  <c r="K15" i="36"/>
  <c r="I15" i="36"/>
  <c r="M15" i="36" s="1"/>
  <c r="H15" i="36"/>
  <c r="L15" i="36" s="1"/>
  <c r="G15" i="36"/>
  <c r="K14" i="36"/>
  <c r="I14" i="36"/>
  <c r="M14" i="36" s="1"/>
  <c r="H14" i="36"/>
  <c r="L14" i="36" s="1"/>
  <c r="G14" i="36"/>
  <c r="K13" i="36"/>
  <c r="I13" i="36"/>
  <c r="H13" i="36"/>
  <c r="L13" i="36" s="1"/>
  <c r="G13" i="36"/>
  <c r="L12" i="36"/>
  <c r="K12" i="36"/>
  <c r="I12" i="36"/>
  <c r="M12" i="36" s="1"/>
  <c r="H12" i="36"/>
  <c r="G12" i="36"/>
  <c r="K11" i="36"/>
  <c r="I11" i="36"/>
  <c r="M11" i="36" s="1"/>
  <c r="H11" i="36"/>
  <c r="L11" i="36" s="1"/>
  <c r="G11" i="36"/>
  <c r="K10" i="36"/>
  <c r="I10" i="36"/>
  <c r="M10" i="36" s="1"/>
  <c r="H10" i="36"/>
  <c r="L10" i="36" s="1"/>
  <c r="G10" i="36"/>
  <c r="K9" i="36"/>
  <c r="I9" i="36"/>
  <c r="H9" i="36"/>
  <c r="L9" i="36" s="1"/>
  <c r="G9" i="36"/>
  <c r="L8" i="36"/>
  <c r="K8" i="36"/>
  <c r="I8" i="36"/>
  <c r="M8" i="36" s="1"/>
  <c r="H8" i="36"/>
  <c r="G8" i="36"/>
  <c r="K7" i="36"/>
  <c r="I7" i="36"/>
  <c r="M7" i="36" s="1"/>
  <c r="H7" i="36"/>
  <c r="L7" i="36" s="1"/>
  <c r="G7" i="36"/>
  <c r="K6" i="36"/>
  <c r="I6" i="36"/>
  <c r="M6" i="36" s="1"/>
  <c r="H6" i="36"/>
  <c r="L6" i="36" s="1"/>
  <c r="G6" i="36"/>
  <c r="K5" i="36"/>
  <c r="I5" i="36"/>
  <c r="H5" i="36"/>
  <c r="L5" i="36" s="1"/>
  <c r="G5" i="36"/>
  <c r="L4" i="36"/>
  <c r="K4" i="36"/>
  <c r="I4" i="36"/>
  <c r="M4" i="36" s="1"/>
  <c r="H4" i="36"/>
  <c r="G4" i="36"/>
  <c r="K3" i="36"/>
  <c r="I3" i="36"/>
  <c r="M17" i="36" s="1"/>
  <c r="H3" i="36"/>
  <c r="L3" i="36" s="1"/>
  <c r="G3" i="36"/>
  <c r="K18" i="35"/>
  <c r="I18" i="35"/>
  <c r="H18" i="35"/>
  <c r="G18" i="35"/>
  <c r="L17" i="35"/>
  <c r="K17" i="35"/>
  <c r="I17" i="35"/>
  <c r="M17" i="35" s="1"/>
  <c r="H17" i="35"/>
  <c r="G17" i="35"/>
  <c r="K16" i="35"/>
  <c r="I16" i="35"/>
  <c r="M16" i="35" s="1"/>
  <c r="H16" i="35"/>
  <c r="L16" i="35" s="1"/>
  <c r="G16" i="35"/>
  <c r="K15" i="35"/>
  <c r="I15" i="35"/>
  <c r="H15" i="35"/>
  <c r="L15" i="35" s="1"/>
  <c r="G15" i="35"/>
  <c r="K14" i="35"/>
  <c r="I14" i="35"/>
  <c r="H14" i="35"/>
  <c r="G14" i="35"/>
  <c r="L13" i="35"/>
  <c r="K13" i="35"/>
  <c r="I13" i="35"/>
  <c r="M13" i="35" s="1"/>
  <c r="H13" i="35"/>
  <c r="G13" i="35"/>
  <c r="K12" i="35"/>
  <c r="I12" i="35"/>
  <c r="M12" i="35" s="1"/>
  <c r="H12" i="35"/>
  <c r="L12" i="35" s="1"/>
  <c r="G12" i="35"/>
  <c r="K11" i="35"/>
  <c r="I11" i="35"/>
  <c r="H11" i="35"/>
  <c r="L11" i="35" s="1"/>
  <c r="G11" i="35"/>
  <c r="K10" i="35"/>
  <c r="I10" i="35"/>
  <c r="H10" i="35"/>
  <c r="G10" i="35"/>
  <c r="L9" i="35"/>
  <c r="K9" i="35"/>
  <c r="I9" i="35"/>
  <c r="M9" i="35" s="1"/>
  <c r="H9" i="35"/>
  <c r="G9" i="35"/>
  <c r="K8" i="35"/>
  <c r="I8" i="35"/>
  <c r="M8" i="35" s="1"/>
  <c r="H8" i="35"/>
  <c r="L8" i="35" s="1"/>
  <c r="G8" i="35"/>
  <c r="K7" i="35"/>
  <c r="I7" i="35"/>
  <c r="H7" i="35"/>
  <c r="L7" i="35" s="1"/>
  <c r="G7" i="35"/>
  <c r="L6" i="35"/>
  <c r="K6" i="35"/>
  <c r="I6" i="35"/>
  <c r="H6" i="35"/>
  <c r="G6" i="35"/>
  <c r="L5" i="35"/>
  <c r="K5" i="35"/>
  <c r="I5" i="35"/>
  <c r="M5" i="35" s="1"/>
  <c r="H5" i="35"/>
  <c r="L14" i="35" s="1"/>
  <c r="G5" i="35"/>
  <c r="K4" i="35"/>
  <c r="I4" i="35"/>
  <c r="M18" i="35" s="1"/>
  <c r="H4" i="35"/>
  <c r="L18" i="35" s="1"/>
  <c r="G4" i="35"/>
  <c r="K3" i="35"/>
  <c r="I3" i="35"/>
  <c r="H3" i="35"/>
  <c r="L3" i="35" s="1"/>
  <c r="G3" i="35"/>
  <c r="K14" i="34"/>
  <c r="I14" i="34"/>
  <c r="M14" i="34" s="1"/>
  <c r="H14" i="34"/>
  <c r="L14" i="34" s="1"/>
  <c r="G14" i="34"/>
  <c r="L13" i="34"/>
  <c r="K13" i="34"/>
  <c r="I13" i="34"/>
  <c r="H13" i="34"/>
  <c r="G13" i="34"/>
  <c r="K12" i="34"/>
  <c r="I12" i="34"/>
  <c r="M12" i="34" s="1"/>
  <c r="H12" i="34"/>
  <c r="G12" i="34"/>
  <c r="K11" i="34"/>
  <c r="I11" i="34"/>
  <c r="M11" i="34" s="1"/>
  <c r="H11" i="34"/>
  <c r="L11" i="34" s="1"/>
  <c r="G11" i="34"/>
  <c r="K10" i="34"/>
  <c r="I10" i="34"/>
  <c r="M10" i="34" s="1"/>
  <c r="H10" i="34"/>
  <c r="L10" i="34" s="1"/>
  <c r="G10" i="34"/>
  <c r="L9" i="34"/>
  <c r="K9" i="34"/>
  <c r="I9" i="34"/>
  <c r="H9" i="34"/>
  <c r="G9" i="34"/>
  <c r="K8" i="34"/>
  <c r="I8" i="34"/>
  <c r="M8" i="34" s="1"/>
  <c r="H8" i="34"/>
  <c r="G8" i="34"/>
  <c r="K7" i="34"/>
  <c r="I7" i="34"/>
  <c r="M7" i="34" s="1"/>
  <c r="H7" i="34"/>
  <c r="L7" i="34" s="1"/>
  <c r="G7" i="34"/>
  <c r="K6" i="34"/>
  <c r="I6" i="34"/>
  <c r="M6" i="34" s="1"/>
  <c r="H6" i="34"/>
  <c r="L6" i="34" s="1"/>
  <c r="G6" i="34"/>
  <c r="L5" i="34"/>
  <c r="K5" i="34"/>
  <c r="I5" i="34"/>
  <c r="H5" i="34"/>
  <c r="G5" i="34"/>
  <c r="K4" i="34"/>
  <c r="I4" i="34"/>
  <c r="M5" i="34" s="1"/>
  <c r="H4" i="34"/>
  <c r="G4" i="34"/>
  <c r="K3" i="34"/>
  <c r="I3" i="34"/>
  <c r="M3" i="34" s="1"/>
  <c r="H3" i="34"/>
  <c r="L3" i="34" s="1"/>
  <c r="G3" i="34"/>
  <c r="K22" i="33"/>
  <c r="I22" i="33"/>
  <c r="H22" i="33"/>
  <c r="G22" i="33"/>
  <c r="K21" i="33"/>
  <c r="I21" i="33"/>
  <c r="M21" i="33" s="1"/>
  <c r="H21" i="33"/>
  <c r="L21" i="33" s="1"/>
  <c r="G21" i="33"/>
  <c r="L20" i="33"/>
  <c r="K20" i="33"/>
  <c r="I20" i="33"/>
  <c r="M20" i="33" s="1"/>
  <c r="H20" i="33"/>
  <c r="G20" i="33"/>
  <c r="K19" i="33"/>
  <c r="I19" i="33"/>
  <c r="M19" i="33" s="1"/>
  <c r="H19" i="33"/>
  <c r="G19" i="33"/>
  <c r="K18" i="33"/>
  <c r="I18" i="33"/>
  <c r="H18" i="33"/>
  <c r="G18" i="33"/>
  <c r="K17" i="33"/>
  <c r="I17" i="33"/>
  <c r="M17" i="33" s="1"/>
  <c r="H17" i="33"/>
  <c r="L17" i="33" s="1"/>
  <c r="G17" i="33"/>
  <c r="L16" i="33"/>
  <c r="K16" i="33"/>
  <c r="I16" i="33"/>
  <c r="M16" i="33" s="1"/>
  <c r="H16" i="33"/>
  <c r="G16" i="33"/>
  <c r="K15" i="33"/>
  <c r="I15" i="33"/>
  <c r="M15" i="33" s="1"/>
  <c r="H15" i="33"/>
  <c r="G15" i="33"/>
  <c r="K14" i="33"/>
  <c r="I14" i="33"/>
  <c r="H14" i="33"/>
  <c r="G14" i="33"/>
  <c r="K13" i="33"/>
  <c r="I13" i="33"/>
  <c r="M13" i="33" s="1"/>
  <c r="H13" i="33"/>
  <c r="L13" i="33" s="1"/>
  <c r="G13" i="33"/>
  <c r="L12" i="33"/>
  <c r="K12" i="33"/>
  <c r="I12" i="33"/>
  <c r="M12" i="33" s="1"/>
  <c r="H12" i="33"/>
  <c r="G12" i="33"/>
  <c r="K11" i="33"/>
  <c r="I11" i="33"/>
  <c r="M11" i="33" s="1"/>
  <c r="H11" i="33"/>
  <c r="G11" i="33"/>
  <c r="K10" i="33"/>
  <c r="I10" i="33"/>
  <c r="H10" i="33"/>
  <c r="G10" i="33"/>
  <c r="K9" i="33"/>
  <c r="I9" i="33"/>
  <c r="M9" i="33" s="1"/>
  <c r="H9" i="33"/>
  <c r="L9" i="33" s="1"/>
  <c r="G9" i="33"/>
  <c r="L8" i="33"/>
  <c r="K8" i="33"/>
  <c r="I8" i="33"/>
  <c r="M8" i="33" s="1"/>
  <c r="H8" i="33"/>
  <c r="G8" i="33"/>
  <c r="K7" i="33"/>
  <c r="I7" i="33"/>
  <c r="M7" i="33" s="1"/>
  <c r="H7" i="33"/>
  <c r="G7" i="33"/>
  <c r="K6" i="33"/>
  <c r="I6" i="33"/>
  <c r="H6" i="33"/>
  <c r="G6" i="33"/>
  <c r="K5" i="33"/>
  <c r="I5" i="33"/>
  <c r="M5" i="33" s="1"/>
  <c r="H5" i="33"/>
  <c r="L5" i="33" s="1"/>
  <c r="G5" i="33"/>
  <c r="L4" i="33"/>
  <c r="K4" i="33"/>
  <c r="I4" i="33"/>
  <c r="M4" i="33" s="1"/>
  <c r="H4" i="33"/>
  <c r="L22" i="33" s="1"/>
  <c r="G4" i="33"/>
  <c r="K3" i="33"/>
  <c r="I3" i="33"/>
  <c r="M22" i="33" s="1"/>
  <c r="H3" i="33"/>
  <c r="L19" i="33" s="1"/>
  <c r="G3" i="33"/>
  <c r="K21" i="32"/>
  <c r="I21" i="32"/>
  <c r="H21" i="32"/>
  <c r="G21" i="32"/>
  <c r="K20" i="32"/>
  <c r="I20" i="32"/>
  <c r="M20" i="32" s="1"/>
  <c r="H20" i="32"/>
  <c r="G20" i="32"/>
  <c r="K19" i="32"/>
  <c r="I19" i="32"/>
  <c r="M19" i="32" s="1"/>
  <c r="H19" i="32"/>
  <c r="L19" i="32" s="1"/>
  <c r="G19" i="32"/>
  <c r="K18" i="32"/>
  <c r="I18" i="32"/>
  <c r="M18" i="32" s="1"/>
  <c r="H18" i="32"/>
  <c r="L18" i="32" s="1"/>
  <c r="G18" i="32"/>
  <c r="K17" i="32"/>
  <c r="I17" i="32"/>
  <c r="H17" i="32"/>
  <c r="G17" i="32"/>
  <c r="K16" i="32"/>
  <c r="I16" i="32"/>
  <c r="M16" i="32" s="1"/>
  <c r="H16" i="32"/>
  <c r="G16" i="32"/>
  <c r="K15" i="32"/>
  <c r="I15" i="32"/>
  <c r="M15" i="32" s="1"/>
  <c r="H15" i="32"/>
  <c r="L15" i="32" s="1"/>
  <c r="G15" i="32"/>
  <c r="K14" i="32"/>
  <c r="I14" i="32"/>
  <c r="M14" i="32" s="1"/>
  <c r="H14" i="32"/>
  <c r="L14" i="32" s="1"/>
  <c r="G14" i="32"/>
  <c r="K13" i="32"/>
  <c r="I13" i="32"/>
  <c r="H13" i="32"/>
  <c r="G13" i="32"/>
  <c r="K12" i="32"/>
  <c r="I12" i="32"/>
  <c r="M12" i="32" s="1"/>
  <c r="H12" i="32"/>
  <c r="G12" i="32"/>
  <c r="K11" i="32"/>
  <c r="I11" i="32"/>
  <c r="M11" i="32" s="1"/>
  <c r="H11" i="32"/>
  <c r="L11" i="32" s="1"/>
  <c r="G11" i="32"/>
  <c r="K10" i="32"/>
  <c r="I10" i="32"/>
  <c r="M10" i="32" s="1"/>
  <c r="H10" i="32"/>
  <c r="L10" i="32" s="1"/>
  <c r="G10" i="32"/>
  <c r="K9" i="32"/>
  <c r="I9" i="32"/>
  <c r="H9" i="32"/>
  <c r="G9" i="32"/>
  <c r="K8" i="32"/>
  <c r="I8" i="32"/>
  <c r="M8" i="32" s="1"/>
  <c r="H8" i="32"/>
  <c r="G8" i="32"/>
  <c r="K7" i="32"/>
  <c r="I7" i="32"/>
  <c r="M7" i="32" s="1"/>
  <c r="H7" i="32"/>
  <c r="L7" i="32" s="1"/>
  <c r="G7" i="32"/>
  <c r="K6" i="32"/>
  <c r="I6" i="32"/>
  <c r="M6" i="32" s="1"/>
  <c r="H6" i="32"/>
  <c r="L6" i="32" s="1"/>
  <c r="G6" i="32"/>
  <c r="K5" i="32"/>
  <c r="I5" i="32"/>
  <c r="H5" i="32"/>
  <c r="G5" i="32"/>
  <c r="K4" i="32"/>
  <c r="I4" i="32"/>
  <c r="M4" i="32" s="1"/>
  <c r="H4" i="32"/>
  <c r="G4" i="32"/>
  <c r="K3" i="32"/>
  <c r="I3" i="32"/>
  <c r="M21" i="32" s="1"/>
  <c r="H3" i="32"/>
  <c r="L21" i="32" s="1"/>
  <c r="G3" i="32"/>
  <c r="K30" i="31"/>
  <c r="I30" i="31"/>
  <c r="H30" i="31"/>
  <c r="L30" i="31" s="1"/>
  <c r="G30" i="31"/>
  <c r="L29" i="31"/>
  <c r="K29" i="31"/>
  <c r="I29" i="31"/>
  <c r="H29" i="31"/>
  <c r="G29" i="31"/>
  <c r="K28" i="31"/>
  <c r="I28" i="31"/>
  <c r="M28" i="31" s="1"/>
  <c r="H28" i="31"/>
  <c r="L28" i="31" s="1"/>
  <c r="G28" i="31"/>
  <c r="K27" i="31"/>
  <c r="I27" i="31"/>
  <c r="M27" i="31" s="1"/>
  <c r="H27" i="31"/>
  <c r="L27" i="31" s="1"/>
  <c r="G27" i="31"/>
  <c r="K26" i="31"/>
  <c r="I26" i="31"/>
  <c r="H26" i="31"/>
  <c r="L26" i="31" s="1"/>
  <c r="G26" i="31"/>
  <c r="L25" i="31"/>
  <c r="K25" i="31"/>
  <c r="I25" i="31"/>
  <c r="H25" i="31"/>
  <c r="G25" i="31"/>
  <c r="K24" i="31"/>
  <c r="I24" i="31"/>
  <c r="M24" i="31" s="1"/>
  <c r="H24" i="31"/>
  <c r="L24" i="31" s="1"/>
  <c r="G24" i="31"/>
  <c r="K23" i="31"/>
  <c r="I23" i="31"/>
  <c r="M23" i="31" s="1"/>
  <c r="H23" i="31"/>
  <c r="L23" i="31" s="1"/>
  <c r="G23" i="31"/>
  <c r="K22" i="31"/>
  <c r="I22" i="31"/>
  <c r="H22" i="31"/>
  <c r="L22" i="31" s="1"/>
  <c r="G22" i="31"/>
  <c r="L21" i="31"/>
  <c r="K21" i="31"/>
  <c r="I21" i="31"/>
  <c r="H21" i="31"/>
  <c r="G21" i="31"/>
  <c r="K20" i="31"/>
  <c r="I20" i="31"/>
  <c r="M20" i="31" s="1"/>
  <c r="H20" i="31"/>
  <c r="L20" i="31" s="1"/>
  <c r="G20" i="31"/>
  <c r="K19" i="31"/>
  <c r="I19" i="31"/>
  <c r="M19" i="31" s="1"/>
  <c r="H19" i="31"/>
  <c r="L19" i="31" s="1"/>
  <c r="G19" i="31"/>
  <c r="K18" i="31"/>
  <c r="I18" i="31"/>
  <c r="H18" i="31"/>
  <c r="L18" i="31" s="1"/>
  <c r="G18" i="31"/>
  <c r="L17" i="31"/>
  <c r="K17" i="31"/>
  <c r="I17" i="31"/>
  <c r="H17" i="31"/>
  <c r="G17" i="31"/>
  <c r="K16" i="31"/>
  <c r="I16" i="31"/>
  <c r="M16" i="31" s="1"/>
  <c r="H16" i="31"/>
  <c r="L16" i="31" s="1"/>
  <c r="G16" i="31"/>
  <c r="K15" i="31"/>
  <c r="I15" i="31"/>
  <c r="M15" i="31" s="1"/>
  <c r="H15" i="31"/>
  <c r="L15" i="31" s="1"/>
  <c r="G15" i="31"/>
  <c r="K14" i="31"/>
  <c r="I14" i="31"/>
  <c r="H14" i="31"/>
  <c r="L14" i="31" s="1"/>
  <c r="G14" i="31"/>
  <c r="L13" i="31"/>
  <c r="K13" i="31"/>
  <c r="I13" i="31"/>
  <c r="H13" i="31"/>
  <c r="G13" i="31"/>
  <c r="K12" i="31"/>
  <c r="I12" i="31"/>
  <c r="M12" i="31" s="1"/>
  <c r="H12" i="31"/>
  <c r="L12" i="31" s="1"/>
  <c r="G12" i="31"/>
  <c r="K11" i="31"/>
  <c r="I11" i="31"/>
  <c r="M11" i="31" s="1"/>
  <c r="H11" i="31"/>
  <c r="L11" i="31" s="1"/>
  <c r="G11" i="31"/>
  <c r="K10" i="31"/>
  <c r="I10" i="31"/>
  <c r="H10" i="31"/>
  <c r="L10" i="31" s="1"/>
  <c r="G10" i="31"/>
  <c r="L9" i="31"/>
  <c r="K9" i="31"/>
  <c r="I9" i="31"/>
  <c r="H9" i="31"/>
  <c r="G9" i="31"/>
  <c r="K8" i="31"/>
  <c r="I8" i="31"/>
  <c r="M8" i="31" s="1"/>
  <c r="H8" i="31"/>
  <c r="L8" i="31" s="1"/>
  <c r="G8" i="31"/>
  <c r="K7" i="31"/>
  <c r="I7" i="31"/>
  <c r="M7" i="31" s="1"/>
  <c r="H7" i="31"/>
  <c r="L7" i="31" s="1"/>
  <c r="G7" i="31"/>
  <c r="K6" i="31"/>
  <c r="I6" i="31"/>
  <c r="H6" i="31"/>
  <c r="L6" i="31" s="1"/>
  <c r="G6" i="31"/>
  <c r="L5" i="31"/>
  <c r="K5" i="31"/>
  <c r="I5" i="31"/>
  <c r="H5" i="31"/>
  <c r="G5" i="31"/>
  <c r="K4" i="31"/>
  <c r="I4" i="31"/>
  <c r="M10" i="31" s="1"/>
  <c r="H4" i="31"/>
  <c r="L4" i="31" s="1"/>
  <c r="G4" i="31"/>
  <c r="K3" i="31"/>
  <c r="I3" i="31"/>
  <c r="M30" i="31" s="1"/>
  <c r="H3" i="31"/>
  <c r="L3" i="31" s="1"/>
  <c r="G3" i="31"/>
  <c r="K35" i="30"/>
  <c r="I35" i="30"/>
  <c r="M35" i="30" s="1"/>
  <c r="H35" i="30"/>
  <c r="G35" i="30"/>
  <c r="K34" i="30"/>
  <c r="I34" i="30"/>
  <c r="M34" i="30" s="1"/>
  <c r="H34" i="30"/>
  <c r="G34" i="30"/>
  <c r="K33" i="30"/>
  <c r="I33" i="30"/>
  <c r="M33" i="30" s="1"/>
  <c r="H33" i="30"/>
  <c r="L33" i="30" s="1"/>
  <c r="G33" i="30"/>
  <c r="K32" i="30"/>
  <c r="I32" i="30"/>
  <c r="H32" i="30"/>
  <c r="G32" i="30"/>
  <c r="K31" i="30"/>
  <c r="I31" i="30"/>
  <c r="M31" i="30" s="1"/>
  <c r="H31" i="30"/>
  <c r="G31" i="30"/>
  <c r="K30" i="30"/>
  <c r="I30" i="30"/>
  <c r="M30" i="30" s="1"/>
  <c r="H30" i="30"/>
  <c r="G30" i="30"/>
  <c r="K29" i="30"/>
  <c r="I29" i="30"/>
  <c r="M29" i="30" s="1"/>
  <c r="H29" i="30"/>
  <c r="L29" i="30" s="1"/>
  <c r="G29" i="30"/>
  <c r="K28" i="30"/>
  <c r="I28" i="30"/>
  <c r="H28" i="30"/>
  <c r="G28" i="30"/>
  <c r="K27" i="30"/>
  <c r="I27" i="30"/>
  <c r="M27" i="30" s="1"/>
  <c r="H27" i="30"/>
  <c r="G27" i="30"/>
  <c r="K26" i="30"/>
  <c r="I26" i="30"/>
  <c r="M26" i="30" s="1"/>
  <c r="H26" i="30"/>
  <c r="G26" i="30"/>
  <c r="K25" i="30"/>
  <c r="I25" i="30"/>
  <c r="M25" i="30" s="1"/>
  <c r="H25" i="30"/>
  <c r="L25" i="30" s="1"/>
  <c r="G25" i="30"/>
  <c r="K24" i="30"/>
  <c r="I24" i="30"/>
  <c r="H24" i="30"/>
  <c r="G24" i="30"/>
  <c r="K23" i="30"/>
  <c r="I23" i="30"/>
  <c r="M23" i="30" s="1"/>
  <c r="H23" i="30"/>
  <c r="G23" i="30"/>
  <c r="K22" i="30"/>
  <c r="I22" i="30"/>
  <c r="M22" i="30" s="1"/>
  <c r="H22" i="30"/>
  <c r="G22" i="30"/>
  <c r="K21" i="30"/>
  <c r="I21" i="30"/>
  <c r="M21" i="30" s="1"/>
  <c r="H21" i="30"/>
  <c r="L21" i="30" s="1"/>
  <c r="G21" i="30"/>
  <c r="L20" i="30"/>
  <c r="K20" i="30"/>
  <c r="I20" i="30"/>
  <c r="H20" i="30"/>
  <c r="G20" i="30"/>
  <c r="K19" i="30"/>
  <c r="I19" i="30"/>
  <c r="M19" i="30" s="1"/>
  <c r="H19" i="30"/>
  <c r="G19" i="30"/>
  <c r="K18" i="30"/>
  <c r="I18" i="30"/>
  <c r="M18" i="30" s="1"/>
  <c r="H18" i="30"/>
  <c r="G18" i="30"/>
  <c r="K17" i="30"/>
  <c r="I17" i="30"/>
  <c r="M17" i="30" s="1"/>
  <c r="H17" i="30"/>
  <c r="L17" i="30" s="1"/>
  <c r="G17" i="30"/>
  <c r="L16" i="30"/>
  <c r="K16" i="30"/>
  <c r="I16" i="30"/>
  <c r="H16" i="30"/>
  <c r="G16" i="30"/>
  <c r="K15" i="30"/>
  <c r="I15" i="30"/>
  <c r="M15" i="30" s="1"/>
  <c r="H15" i="30"/>
  <c r="G15" i="30"/>
  <c r="K14" i="30"/>
  <c r="I14" i="30"/>
  <c r="M14" i="30" s="1"/>
  <c r="H14" i="30"/>
  <c r="G14" i="30"/>
  <c r="K13" i="30"/>
  <c r="I13" i="30"/>
  <c r="M13" i="30" s="1"/>
  <c r="H13" i="30"/>
  <c r="L13" i="30" s="1"/>
  <c r="G13" i="30"/>
  <c r="L12" i="30"/>
  <c r="K12" i="30"/>
  <c r="I12" i="30"/>
  <c r="H12" i="30"/>
  <c r="G12" i="30"/>
  <c r="K11" i="30"/>
  <c r="I11" i="30"/>
  <c r="M11" i="30" s="1"/>
  <c r="H11" i="30"/>
  <c r="G11" i="30"/>
  <c r="K10" i="30"/>
  <c r="I10" i="30"/>
  <c r="M10" i="30" s="1"/>
  <c r="H10" i="30"/>
  <c r="G10" i="30"/>
  <c r="K9" i="30"/>
  <c r="I9" i="30"/>
  <c r="M9" i="30" s="1"/>
  <c r="H9" i="30"/>
  <c r="L9" i="30" s="1"/>
  <c r="G9" i="30"/>
  <c r="L8" i="30"/>
  <c r="K8" i="30"/>
  <c r="I8" i="30"/>
  <c r="H8" i="30"/>
  <c r="G8" i="30"/>
  <c r="K7" i="30"/>
  <c r="I7" i="30"/>
  <c r="M7" i="30" s="1"/>
  <c r="H7" i="30"/>
  <c r="G7" i="30"/>
  <c r="K6" i="30"/>
  <c r="I6" i="30"/>
  <c r="M6" i="30" s="1"/>
  <c r="H6" i="30"/>
  <c r="G6" i="30"/>
  <c r="K5" i="30"/>
  <c r="I5" i="30"/>
  <c r="M5" i="30" s="1"/>
  <c r="H5" i="30"/>
  <c r="L35" i="30" s="1"/>
  <c r="G5" i="30"/>
  <c r="L4" i="30"/>
  <c r="K4" i="30"/>
  <c r="I4" i="30"/>
  <c r="H4" i="30"/>
  <c r="G4" i="30"/>
  <c r="K3" i="30"/>
  <c r="I3" i="30"/>
  <c r="M3" i="30" s="1"/>
  <c r="H3" i="30"/>
  <c r="G3" i="30"/>
  <c r="K30" i="29"/>
  <c r="I30" i="29"/>
  <c r="M30" i="29" s="1"/>
  <c r="H30" i="29"/>
  <c r="L30" i="29" s="1"/>
  <c r="G30" i="29"/>
  <c r="K29" i="29"/>
  <c r="I29" i="29"/>
  <c r="H29" i="29"/>
  <c r="L29" i="29" s="1"/>
  <c r="G29" i="29"/>
  <c r="L28" i="29"/>
  <c r="K28" i="29"/>
  <c r="I28" i="29"/>
  <c r="M28" i="29" s="1"/>
  <c r="H28" i="29"/>
  <c r="G28" i="29"/>
  <c r="K27" i="29"/>
  <c r="I27" i="29"/>
  <c r="M27" i="29" s="1"/>
  <c r="H27" i="29"/>
  <c r="L27" i="29" s="1"/>
  <c r="G27" i="29"/>
  <c r="K26" i="29"/>
  <c r="I26" i="29"/>
  <c r="M26" i="29" s="1"/>
  <c r="H26" i="29"/>
  <c r="L26" i="29" s="1"/>
  <c r="G26" i="29"/>
  <c r="K25" i="29"/>
  <c r="I25" i="29"/>
  <c r="H25" i="29"/>
  <c r="L25" i="29" s="1"/>
  <c r="G25" i="29"/>
  <c r="L24" i="29"/>
  <c r="K24" i="29"/>
  <c r="I24" i="29"/>
  <c r="M24" i="29" s="1"/>
  <c r="H24" i="29"/>
  <c r="G24" i="29"/>
  <c r="K23" i="29"/>
  <c r="I23" i="29"/>
  <c r="M23" i="29" s="1"/>
  <c r="H23" i="29"/>
  <c r="L23" i="29" s="1"/>
  <c r="G23" i="29"/>
  <c r="K22" i="29"/>
  <c r="I22" i="29"/>
  <c r="M22" i="29" s="1"/>
  <c r="H22" i="29"/>
  <c r="L22" i="29" s="1"/>
  <c r="G22" i="29"/>
  <c r="K21" i="29"/>
  <c r="I21" i="29"/>
  <c r="H21" i="29"/>
  <c r="L21" i="29" s="1"/>
  <c r="G21" i="29"/>
  <c r="L20" i="29"/>
  <c r="K20" i="29"/>
  <c r="I20" i="29"/>
  <c r="M20" i="29" s="1"/>
  <c r="H20" i="29"/>
  <c r="G20" i="29"/>
  <c r="K19" i="29"/>
  <c r="I19" i="29"/>
  <c r="M19" i="29" s="1"/>
  <c r="H19" i="29"/>
  <c r="L19" i="29" s="1"/>
  <c r="G19" i="29"/>
  <c r="K18" i="29"/>
  <c r="I18" i="29"/>
  <c r="M18" i="29" s="1"/>
  <c r="H18" i="29"/>
  <c r="L18" i="29" s="1"/>
  <c r="G18" i="29"/>
  <c r="K17" i="29"/>
  <c r="I17" i="29"/>
  <c r="H17" i="29"/>
  <c r="L17" i="29" s="1"/>
  <c r="G17" i="29"/>
  <c r="L16" i="29"/>
  <c r="K16" i="29"/>
  <c r="I16" i="29"/>
  <c r="M16" i="29" s="1"/>
  <c r="H16" i="29"/>
  <c r="G16" i="29"/>
  <c r="K15" i="29"/>
  <c r="I15" i="29"/>
  <c r="M15" i="29" s="1"/>
  <c r="H15" i="29"/>
  <c r="L15" i="29" s="1"/>
  <c r="G15" i="29"/>
  <c r="K14" i="29"/>
  <c r="I14" i="29"/>
  <c r="H14" i="29"/>
  <c r="L14" i="29" s="1"/>
  <c r="G14" i="29"/>
  <c r="K13" i="29"/>
  <c r="I13" i="29"/>
  <c r="H13" i="29"/>
  <c r="L13" i="29" s="1"/>
  <c r="G13" i="29"/>
  <c r="L12" i="29"/>
  <c r="K12" i="29"/>
  <c r="I12" i="29"/>
  <c r="M12" i="29" s="1"/>
  <c r="H12" i="29"/>
  <c r="G12" i="29"/>
  <c r="K11" i="29"/>
  <c r="I11" i="29"/>
  <c r="M11" i="29" s="1"/>
  <c r="H11" i="29"/>
  <c r="L11" i="29" s="1"/>
  <c r="G11" i="29"/>
  <c r="K10" i="29"/>
  <c r="I10" i="29"/>
  <c r="H10" i="29"/>
  <c r="G10" i="29"/>
  <c r="K9" i="29"/>
  <c r="I9" i="29"/>
  <c r="H9" i="29"/>
  <c r="L9" i="29" s="1"/>
  <c r="G9" i="29"/>
  <c r="L8" i="29"/>
  <c r="K8" i="29"/>
  <c r="I8" i="29"/>
  <c r="M8" i="29" s="1"/>
  <c r="H8" i="29"/>
  <c r="G8" i="29"/>
  <c r="K7" i="29"/>
  <c r="I7" i="29"/>
  <c r="M7" i="29" s="1"/>
  <c r="H7" i="29"/>
  <c r="L7" i="29" s="1"/>
  <c r="G7" i="29"/>
  <c r="K6" i="29"/>
  <c r="I6" i="29"/>
  <c r="H6" i="29"/>
  <c r="G6" i="29"/>
  <c r="K5" i="29"/>
  <c r="I5" i="29"/>
  <c r="H5" i="29"/>
  <c r="L5" i="29" s="1"/>
  <c r="G5" i="29"/>
  <c r="L4" i="29"/>
  <c r="K4" i="29"/>
  <c r="I4" i="29"/>
  <c r="M4" i="29" s="1"/>
  <c r="H4" i="29"/>
  <c r="G4" i="29"/>
  <c r="K3" i="29"/>
  <c r="I3" i="29"/>
  <c r="M14" i="29" s="1"/>
  <c r="H3" i="29"/>
  <c r="L10" i="29" s="1"/>
  <c r="G3" i="29"/>
  <c r="M11" i="28"/>
  <c r="K11" i="28"/>
  <c r="I11" i="28"/>
  <c r="H11" i="28"/>
  <c r="L11" i="28" s="1"/>
  <c r="G11" i="28"/>
  <c r="K10" i="28"/>
  <c r="I10" i="28"/>
  <c r="M10" i="28" s="1"/>
  <c r="H10" i="28"/>
  <c r="G10" i="28"/>
  <c r="K9" i="28"/>
  <c r="I9" i="28"/>
  <c r="M9" i="28" s="1"/>
  <c r="H9" i="28"/>
  <c r="L9" i="28" s="1"/>
  <c r="G9" i="28"/>
  <c r="K8" i="28"/>
  <c r="I8" i="28"/>
  <c r="M8" i="28" s="1"/>
  <c r="H8" i="28"/>
  <c r="L8" i="28" s="1"/>
  <c r="G8" i="28"/>
  <c r="M7" i="28"/>
  <c r="K7" i="28"/>
  <c r="I7" i="28"/>
  <c r="H7" i="28"/>
  <c r="L7" i="28" s="1"/>
  <c r="G7" i="28"/>
  <c r="K6" i="28"/>
  <c r="I6" i="28"/>
  <c r="H6" i="28"/>
  <c r="G6" i="28"/>
  <c r="K5" i="28"/>
  <c r="I5" i="28"/>
  <c r="M5" i="28" s="1"/>
  <c r="H5" i="28"/>
  <c r="L5" i="28" s="1"/>
  <c r="G5" i="28"/>
  <c r="K4" i="28"/>
  <c r="I4" i="28"/>
  <c r="M4" i="28" s="1"/>
  <c r="H4" i="28"/>
  <c r="L4" i="28" s="1"/>
  <c r="G4" i="28"/>
  <c r="M3" i="28"/>
  <c r="K3" i="28"/>
  <c r="I3" i="28"/>
  <c r="H3" i="28"/>
  <c r="L3" i="28" s="1"/>
  <c r="G3" i="28"/>
  <c r="K18" i="27"/>
  <c r="I18" i="27"/>
  <c r="M18" i="27" s="1"/>
  <c r="H18" i="27"/>
  <c r="L18" i="27" s="1"/>
  <c r="G18" i="27"/>
  <c r="L17" i="27"/>
  <c r="K17" i="27"/>
  <c r="I17" i="27"/>
  <c r="H17" i="27"/>
  <c r="G17" i="27"/>
  <c r="K16" i="27"/>
  <c r="I16" i="27"/>
  <c r="M16" i="27" s="1"/>
  <c r="H16" i="27"/>
  <c r="G16" i="27"/>
  <c r="K15" i="27"/>
  <c r="I15" i="27"/>
  <c r="M15" i="27" s="1"/>
  <c r="H15" i="27"/>
  <c r="L15" i="27" s="1"/>
  <c r="G15" i="27"/>
  <c r="K14" i="27"/>
  <c r="I14" i="27"/>
  <c r="M14" i="27" s="1"/>
  <c r="H14" i="27"/>
  <c r="L14" i="27" s="1"/>
  <c r="G14" i="27"/>
  <c r="L13" i="27"/>
  <c r="K13" i="27"/>
  <c r="I13" i="27"/>
  <c r="H13" i="27"/>
  <c r="G13" i="27"/>
  <c r="K12" i="27"/>
  <c r="I12" i="27"/>
  <c r="M12" i="27" s="1"/>
  <c r="H12" i="27"/>
  <c r="G12" i="27"/>
  <c r="K11" i="27"/>
  <c r="I11" i="27"/>
  <c r="M11" i="27" s="1"/>
  <c r="H11" i="27"/>
  <c r="L11" i="27" s="1"/>
  <c r="G11" i="27"/>
  <c r="K10" i="27"/>
  <c r="I10" i="27"/>
  <c r="M10" i="27" s="1"/>
  <c r="H10" i="27"/>
  <c r="L10" i="27" s="1"/>
  <c r="G10" i="27"/>
  <c r="L9" i="27"/>
  <c r="K9" i="27"/>
  <c r="I9" i="27"/>
  <c r="H9" i="27"/>
  <c r="G9" i="27"/>
  <c r="K8" i="27"/>
  <c r="I8" i="27"/>
  <c r="M8" i="27" s="1"/>
  <c r="H8" i="27"/>
  <c r="G8" i="27"/>
  <c r="K7" i="27"/>
  <c r="I7" i="27"/>
  <c r="M7" i="27" s="1"/>
  <c r="H7" i="27"/>
  <c r="L7" i="27" s="1"/>
  <c r="G7" i="27"/>
  <c r="K6" i="27"/>
  <c r="I6" i="27"/>
  <c r="M6" i="27" s="1"/>
  <c r="H6" i="27"/>
  <c r="L6" i="27" s="1"/>
  <c r="G6" i="27"/>
  <c r="L5" i="27"/>
  <c r="K5" i="27"/>
  <c r="I5" i="27"/>
  <c r="H5" i="27"/>
  <c r="G5" i="27"/>
  <c r="K4" i="27"/>
  <c r="I4" i="27"/>
  <c r="M17" i="27" s="1"/>
  <c r="H4" i="27"/>
  <c r="G4" i="27"/>
  <c r="K3" i="27"/>
  <c r="I3" i="27"/>
  <c r="M3" i="27" s="1"/>
  <c r="H3" i="27"/>
  <c r="L12" i="27" s="1"/>
  <c r="G3" i="27"/>
  <c r="K13" i="26"/>
  <c r="I13" i="26"/>
  <c r="M13" i="26" s="1"/>
  <c r="H13" i="26"/>
  <c r="L13" i="26" s="1"/>
  <c r="G13" i="26"/>
  <c r="K12" i="26"/>
  <c r="I12" i="26"/>
  <c r="H12" i="26"/>
  <c r="G12" i="26"/>
  <c r="L11" i="26"/>
  <c r="K11" i="26"/>
  <c r="I11" i="26"/>
  <c r="M11" i="26" s="1"/>
  <c r="H11" i="26"/>
  <c r="G11" i="26"/>
  <c r="L10" i="26"/>
  <c r="K10" i="26"/>
  <c r="I10" i="26"/>
  <c r="M10" i="26" s="1"/>
  <c r="H10" i="26"/>
  <c r="G10" i="26"/>
  <c r="K9" i="26"/>
  <c r="I9" i="26"/>
  <c r="M9" i="26" s="1"/>
  <c r="H9" i="26"/>
  <c r="L9" i="26" s="1"/>
  <c r="G9" i="26"/>
  <c r="L8" i="26"/>
  <c r="K8" i="26"/>
  <c r="I8" i="26"/>
  <c r="H8" i="26"/>
  <c r="G8" i="26"/>
  <c r="L7" i="26"/>
  <c r="K7" i="26"/>
  <c r="I7" i="26"/>
  <c r="M7" i="26" s="1"/>
  <c r="H7" i="26"/>
  <c r="G7" i="26"/>
  <c r="L6" i="26"/>
  <c r="K6" i="26"/>
  <c r="I6" i="26"/>
  <c r="M6" i="26" s="1"/>
  <c r="H6" i="26"/>
  <c r="L5" i="26" s="1"/>
  <c r="G6" i="26"/>
  <c r="K5" i="26"/>
  <c r="I5" i="26"/>
  <c r="M5" i="26" s="1"/>
  <c r="H5" i="26"/>
  <c r="G5" i="26"/>
  <c r="L4" i="26"/>
  <c r="K4" i="26"/>
  <c r="I4" i="26"/>
  <c r="H4" i="26"/>
  <c r="G4" i="26"/>
  <c r="L3" i="26"/>
  <c r="K3" i="26"/>
  <c r="I3" i="26"/>
  <c r="M3" i="26" s="1"/>
  <c r="H3" i="26"/>
  <c r="G3" i="26"/>
  <c r="K26" i="25"/>
  <c r="I26" i="25"/>
  <c r="M26" i="25" s="1"/>
  <c r="H26" i="25"/>
  <c r="G26" i="25"/>
  <c r="L25" i="25"/>
  <c r="K25" i="25"/>
  <c r="I25" i="25"/>
  <c r="M25" i="25" s="1"/>
  <c r="H25" i="25"/>
  <c r="G25" i="25"/>
  <c r="K24" i="25"/>
  <c r="I24" i="25"/>
  <c r="M24" i="25" s="1"/>
  <c r="H24" i="25"/>
  <c r="G24" i="25"/>
  <c r="K23" i="25"/>
  <c r="I23" i="25"/>
  <c r="M23" i="25" s="1"/>
  <c r="H23" i="25"/>
  <c r="L23" i="25" s="1"/>
  <c r="G23" i="25"/>
  <c r="L22" i="25"/>
  <c r="K22" i="25"/>
  <c r="I22" i="25"/>
  <c r="M22" i="25" s="1"/>
  <c r="H22" i="25"/>
  <c r="G22" i="25"/>
  <c r="L21" i="25"/>
  <c r="K21" i="25"/>
  <c r="I21" i="25"/>
  <c r="M21" i="25" s="1"/>
  <c r="H21" i="25"/>
  <c r="G21" i="25"/>
  <c r="L20" i="25"/>
  <c r="K20" i="25"/>
  <c r="I20" i="25"/>
  <c r="M20" i="25" s="1"/>
  <c r="H20" i="25"/>
  <c r="G20" i="25"/>
  <c r="K19" i="25"/>
  <c r="I19" i="25"/>
  <c r="M19" i="25" s="1"/>
  <c r="H19" i="25"/>
  <c r="L19" i="25" s="1"/>
  <c r="G19" i="25"/>
  <c r="L18" i="25"/>
  <c r="K18" i="25"/>
  <c r="I18" i="25"/>
  <c r="M18" i="25" s="1"/>
  <c r="H18" i="25"/>
  <c r="G18" i="25"/>
  <c r="L17" i="25"/>
  <c r="K17" i="25"/>
  <c r="I17" i="25"/>
  <c r="M17" i="25" s="1"/>
  <c r="H17" i="25"/>
  <c r="G17" i="25"/>
  <c r="L16" i="25"/>
  <c r="K16" i="25"/>
  <c r="I16" i="25"/>
  <c r="M16" i="25" s="1"/>
  <c r="H16" i="25"/>
  <c r="G16" i="25"/>
  <c r="K15" i="25"/>
  <c r="I15" i="25"/>
  <c r="M15" i="25" s="1"/>
  <c r="H15" i="25"/>
  <c r="L15" i="25" s="1"/>
  <c r="G15" i="25"/>
  <c r="L14" i="25"/>
  <c r="K14" i="25"/>
  <c r="I14" i="25"/>
  <c r="M14" i="25" s="1"/>
  <c r="H14" i="25"/>
  <c r="G14" i="25"/>
  <c r="L13" i="25"/>
  <c r="K13" i="25"/>
  <c r="I13" i="25"/>
  <c r="M13" i="25" s="1"/>
  <c r="H13" i="25"/>
  <c r="G13" i="25"/>
  <c r="L12" i="25"/>
  <c r="K12" i="25"/>
  <c r="I12" i="25"/>
  <c r="M12" i="25" s="1"/>
  <c r="H12" i="25"/>
  <c r="G12" i="25"/>
  <c r="K11" i="25"/>
  <c r="I11" i="25"/>
  <c r="M11" i="25" s="1"/>
  <c r="H11" i="25"/>
  <c r="L11" i="25" s="1"/>
  <c r="G11" i="25"/>
  <c r="L10" i="25"/>
  <c r="K10" i="25"/>
  <c r="I10" i="25"/>
  <c r="M10" i="25" s="1"/>
  <c r="H10" i="25"/>
  <c r="G10" i="25"/>
  <c r="L9" i="25"/>
  <c r="K9" i="25"/>
  <c r="I9" i="25"/>
  <c r="M9" i="25" s="1"/>
  <c r="H9" i="25"/>
  <c r="G9" i="25"/>
  <c r="L8" i="25"/>
  <c r="K8" i="25"/>
  <c r="I8" i="25"/>
  <c r="M8" i="25" s="1"/>
  <c r="H8" i="25"/>
  <c r="G8" i="25"/>
  <c r="K7" i="25"/>
  <c r="I7" i="25"/>
  <c r="M7" i="25" s="1"/>
  <c r="H7" i="25"/>
  <c r="L7" i="25" s="1"/>
  <c r="G7" i="25"/>
  <c r="L6" i="25"/>
  <c r="K6" i="25"/>
  <c r="I6" i="25"/>
  <c r="M6" i="25" s="1"/>
  <c r="H6" i="25"/>
  <c r="G6" i="25"/>
  <c r="L5" i="25"/>
  <c r="K5" i="25"/>
  <c r="I5" i="25"/>
  <c r="M5" i="25" s="1"/>
  <c r="H5" i="25"/>
  <c r="G5" i="25"/>
  <c r="L4" i="25"/>
  <c r="K4" i="25"/>
  <c r="I4" i="25"/>
  <c r="M4" i="25" s="1"/>
  <c r="H4" i="25"/>
  <c r="G4" i="25"/>
  <c r="K3" i="25"/>
  <c r="I3" i="25"/>
  <c r="M3" i="25" s="1"/>
  <c r="H3" i="25"/>
  <c r="L26" i="25" s="1"/>
  <c r="G3" i="25"/>
  <c r="K28" i="24"/>
  <c r="I28" i="24"/>
  <c r="M28" i="24" s="1"/>
  <c r="H28" i="24"/>
  <c r="L28" i="24" s="1"/>
  <c r="G28" i="24"/>
  <c r="K27" i="24"/>
  <c r="I27" i="24"/>
  <c r="M27" i="24" s="1"/>
  <c r="H27" i="24"/>
  <c r="L27" i="24" s="1"/>
  <c r="G27" i="24"/>
  <c r="K26" i="24"/>
  <c r="I26" i="24"/>
  <c r="H26" i="24"/>
  <c r="G26" i="24"/>
  <c r="M25" i="24"/>
  <c r="K25" i="24"/>
  <c r="I25" i="24"/>
  <c r="H25" i="24"/>
  <c r="L25" i="24" s="1"/>
  <c r="G25" i="24"/>
  <c r="K24" i="24"/>
  <c r="I24" i="24"/>
  <c r="M24" i="24" s="1"/>
  <c r="H24" i="24"/>
  <c r="L24" i="24" s="1"/>
  <c r="G24" i="24"/>
  <c r="K23" i="24"/>
  <c r="I23" i="24"/>
  <c r="M23" i="24" s="1"/>
  <c r="H23" i="24"/>
  <c r="L23" i="24" s="1"/>
  <c r="G23" i="24"/>
  <c r="K22" i="24"/>
  <c r="I22" i="24"/>
  <c r="H22" i="24"/>
  <c r="G22" i="24"/>
  <c r="M21" i="24"/>
  <c r="K21" i="24"/>
  <c r="I21" i="24"/>
  <c r="H21" i="24"/>
  <c r="L21" i="24" s="1"/>
  <c r="G21" i="24"/>
  <c r="K20" i="24"/>
  <c r="I20" i="24"/>
  <c r="M20" i="24" s="1"/>
  <c r="H20" i="24"/>
  <c r="L20" i="24" s="1"/>
  <c r="G20" i="24"/>
  <c r="K19" i="24"/>
  <c r="I19" i="24"/>
  <c r="M19" i="24" s="1"/>
  <c r="H19" i="24"/>
  <c r="L19" i="24" s="1"/>
  <c r="G19" i="24"/>
  <c r="M18" i="24"/>
  <c r="K18" i="24"/>
  <c r="I18" i="24"/>
  <c r="H18" i="24"/>
  <c r="G18" i="24"/>
  <c r="M17" i="24"/>
  <c r="K17" i="24"/>
  <c r="I17" i="24"/>
  <c r="H17" i="24"/>
  <c r="L17" i="24" s="1"/>
  <c r="G17" i="24"/>
  <c r="K16" i="24"/>
  <c r="I16" i="24"/>
  <c r="M16" i="24" s="1"/>
  <c r="H16" i="24"/>
  <c r="L16" i="24" s="1"/>
  <c r="G16" i="24"/>
  <c r="K15" i="24"/>
  <c r="I15" i="24"/>
  <c r="M15" i="24" s="1"/>
  <c r="H15" i="24"/>
  <c r="L15" i="24" s="1"/>
  <c r="G15" i="24"/>
  <c r="M14" i="24"/>
  <c r="K14" i="24"/>
  <c r="I14" i="24"/>
  <c r="H14" i="24"/>
  <c r="G14" i="24"/>
  <c r="M13" i="24"/>
  <c r="K13" i="24"/>
  <c r="I13" i="24"/>
  <c r="H13" i="24"/>
  <c r="L13" i="24" s="1"/>
  <c r="G13" i="24"/>
  <c r="K12" i="24"/>
  <c r="I12" i="24"/>
  <c r="M12" i="24" s="1"/>
  <c r="H12" i="24"/>
  <c r="L12" i="24" s="1"/>
  <c r="G12" i="24"/>
  <c r="K11" i="24"/>
  <c r="I11" i="24"/>
  <c r="M11" i="24" s="1"/>
  <c r="H11" i="24"/>
  <c r="L11" i="24" s="1"/>
  <c r="G11" i="24"/>
  <c r="M10" i="24"/>
  <c r="K10" i="24"/>
  <c r="I10" i="24"/>
  <c r="H10" i="24"/>
  <c r="G10" i="24"/>
  <c r="M9" i="24"/>
  <c r="K9" i="24"/>
  <c r="I9" i="24"/>
  <c r="H9" i="24"/>
  <c r="L9" i="24" s="1"/>
  <c r="G9" i="24"/>
  <c r="K8" i="24"/>
  <c r="I8" i="24"/>
  <c r="M8" i="24" s="1"/>
  <c r="H8" i="24"/>
  <c r="L8" i="24" s="1"/>
  <c r="G8" i="24"/>
  <c r="K7" i="24"/>
  <c r="I7" i="24"/>
  <c r="M7" i="24" s="1"/>
  <c r="H7" i="24"/>
  <c r="L7" i="24" s="1"/>
  <c r="G7" i="24"/>
  <c r="M6" i="24"/>
  <c r="K6" i="24"/>
  <c r="I6" i="24"/>
  <c r="H6" i="24"/>
  <c r="G6" i="24"/>
  <c r="M5" i="24"/>
  <c r="K5" i="24"/>
  <c r="I5" i="24"/>
  <c r="H5" i="24"/>
  <c r="L5" i="24" s="1"/>
  <c r="G5" i="24"/>
  <c r="K4" i="24"/>
  <c r="I4" i="24"/>
  <c r="M4" i="24" s="1"/>
  <c r="H4" i="24"/>
  <c r="L4" i="24" s="1"/>
  <c r="G4" i="24"/>
  <c r="K3" i="24"/>
  <c r="I3" i="24"/>
  <c r="M26" i="24" s="1"/>
  <c r="H3" i="24"/>
  <c r="L26" i="24" s="1"/>
  <c r="G3" i="24"/>
  <c r="K17" i="23"/>
  <c r="I17" i="23"/>
  <c r="H17" i="23"/>
  <c r="G17" i="23"/>
  <c r="K16" i="23"/>
  <c r="I16" i="23"/>
  <c r="M16" i="23" s="1"/>
  <c r="H16" i="23"/>
  <c r="L16" i="23" s="1"/>
  <c r="G16" i="23"/>
  <c r="K15" i="23"/>
  <c r="I15" i="23"/>
  <c r="M15" i="23" s="1"/>
  <c r="H15" i="23"/>
  <c r="L15" i="23" s="1"/>
  <c r="G15" i="23"/>
  <c r="K14" i="23"/>
  <c r="I14" i="23"/>
  <c r="H14" i="23"/>
  <c r="L14" i="23" s="1"/>
  <c r="G14" i="23"/>
  <c r="K13" i="23"/>
  <c r="I13" i="23"/>
  <c r="M13" i="23" s="1"/>
  <c r="H13" i="23"/>
  <c r="G13" i="23"/>
  <c r="K12" i="23"/>
  <c r="I12" i="23"/>
  <c r="M12" i="23" s="1"/>
  <c r="H12" i="23"/>
  <c r="L12" i="23" s="1"/>
  <c r="G12" i="23"/>
  <c r="K11" i="23"/>
  <c r="I11" i="23"/>
  <c r="M11" i="23" s="1"/>
  <c r="H11" i="23"/>
  <c r="L11" i="23" s="1"/>
  <c r="G11" i="23"/>
  <c r="L10" i="23"/>
  <c r="K10" i="23"/>
  <c r="I10" i="23"/>
  <c r="H10" i="23"/>
  <c r="G10" i="23"/>
  <c r="K9" i="23"/>
  <c r="I9" i="23"/>
  <c r="M9" i="23" s="1"/>
  <c r="H9" i="23"/>
  <c r="G9" i="23"/>
  <c r="K8" i="23"/>
  <c r="I8" i="23"/>
  <c r="M8" i="23" s="1"/>
  <c r="H8" i="23"/>
  <c r="L8" i="23" s="1"/>
  <c r="G8" i="23"/>
  <c r="K7" i="23"/>
  <c r="I7" i="23"/>
  <c r="M7" i="23" s="1"/>
  <c r="H7" i="23"/>
  <c r="L7" i="23" s="1"/>
  <c r="G7" i="23"/>
  <c r="L6" i="23"/>
  <c r="K6" i="23"/>
  <c r="I6" i="23"/>
  <c r="H6" i="23"/>
  <c r="G6" i="23"/>
  <c r="K5" i="23"/>
  <c r="I5" i="23"/>
  <c r="M17" i="23" s="1"/>
  <c r="H5" i="23"/>
  <c r="G5" i="23"/>
  <c r="K4" i="23"/>
  <c r="I4" i="23"/>
  <c r="M4" i="23" s="1"/>
  <c r="H4" i="23"/>
  <c r="L13" i="23" s="1"/>
  <c r="G4" i="23"/>
  <c r="K3" i="23"/>
  <c r="I3" i="23"/>
  <c r="M3" i="23" s="1"/>
  <c r="H3" i="23"/>
  <c r="L17" i="23" s="1"/>
  <c r="G3" i="23"/>
  <c r="M6" i="37" l="1"/>
  <c r="M22" i="37"/>
  <c r="L5" i="37"/>
  <c r="L9" i="37"/>
  <c r="L13" i="37"/>
  <c r="L17" i="37"/>
  <c r="L21" i="37"/>
  <c r="M5" i="37"/>
  <c r="M14" i="37"/>
  <c r="M18" i="37"/>
  <c r="M4" i="37"/>
  <c r="M8" i="37"/>
  <c r="M12" i="37"/>
  <c r="M16" i="37"/>
  <c r="M20" i="37"/>
  <c r="M3" i="36"/>
  <c r="M5" i="36"/>
  <c r="M9" i="36"/>
  <c r="M13" i="36"/>
  <c r="L4" i="35"/>
  <c r="M4" i="35"/>
  <c r="M3" i="35"/>
  <c r="M7" i="35"/>
  <c r="M11" i="35"/>
  <c r="M15" i="35"/>
  <c r="L10" i="35"/>
  <c r="M6" i="35"/>
  <c r="M10" i="35"/>
  <c r="M14" i="35"/>
  <c r="M13" i="34"/>
  <c r="L4" i="34"/>
  <c r="L8" i="34"/>
  <c r="L12" i="34"/>
  <c r="M4" i="34"/>
  <c r="M9" i="34"/>
  <c r="L3" i="33"/>
  <c r="L7" i="33"/>
  <c r="L11" i="33"/>
  <c r="L15" i="33"/>
  <c r="M3" i="33"/>
  <c r="L6" i="33"/>
  <c r="L10" i="33"/>
  <c r="L14" i="33"/>
  <c r="L18" i="33"/>
  <c r="M6" i="33"/>
  <c r="M10" i="33"/>
  <c r="M14" i="33"/>
  <c r="M18" i="33"/>
  <c r="L20" i="32"/>
  <c r="L4" i="32"/>
  <c r="L3" i="32"/>
  <c r="L8" i="32"/>
  <c r="M3" i="32"/>
  <c r="L16" i="32"/>
  <c r="L12" i="32"/>
  <c r="L5" i="32"/>
  <c r="L9" i="32"/>
  <c r="L13" i="32"/>
  <c r="L17" i="32"/>
  <c r="M5" i="32"/>
  <c r="M9" i="32"/>
  <c r="M13" i="32"/>
  <c r="M17" i="32"/>
  <c r="M5" i="31"/>
  <c r="M9" i="31"/>
  <c r="M13" i="31"/>
  <c r="M17" i="31"/>
  <c r="M21" i="31"/>
  <c r="M25" i="31"/>
  <c r="M29" i="31"/>
  <c r="M4" i="31"/>
  <c r="M3" i="31"/>
  <c r="M6" i="31"/>
  <c r="M14" i="31"/>
  <c r="M18" i="31"/>
  <c r="M22" i="31"/>
  <c r="M26" i="31"/>
  <c r="L6" i="30"/>
  <c r="L10" i="30"/>
  <c r="L18" i="30"/>
  <c r="L22" i="30"/>
  <c r="L26" i="30"/>
  <c r="L30" i="30"/>
  <c r="L34" i="30"/>
  <c r="L5" i="30"/>
  <c r="L14" i="30"/>
  <c r="L24" i="30"/>
  <c r="L28" i="30"/>
  <c r="L32" i="30"/>
  <c r="M4" i="30"/>
  <c r="M8" i="30"/>
  <c r="M12" i="30"/>
  <c r="M16" i="30"/>
  <c r="M20" i="30"/>
  <c r="M24" i="30"/>
  <c r="M28" i="30"/>
  <c r="M32" i="30"/>
  <c r="L3" i="30"/>
  <c r="L7" i="30"/>
  <c r="L11" i="30"/>
  <c r="L15" i="30"/>
  <c r="L19" i="30"/>
  <c r="L23" i="30"/>
  <c r="L27" i="30"/>
  <c r="L31" i="30"/>
  <c r="M5" i="29"/>
  <c r="M9" i="29"/>
  <c r="M13" i="29"/>
  <c r="M17" i="29"/>
  <c r="M21" i="29"/>
  <c r="M25" i="29"/>
  <c r="M29" i="29"/>
  <c r="L3" i="29"/>
  <c r="M3" i="29"/>
  <c r="L6" i="29"/>
  <c r="M6" i="29"/>
  <c r="M10" i="29"/>
  <c r="L6" i="28"/>
  <c r="L10" i="28"/>
  <c r="M6" i="28"/>
  <c r="M13" i="27"/>
  <c r="L16" i="27"/>
  <c r="M9" i="27"/>
  <c r="L4" i="27"/>
  <c r="L8" i="27"/>
  <c r="M4" i="27"/>
  <c r="L3" i="27"/>
  <c r="M5" i="27"/>
  <c r="L12" i="26"/>
  <c r="M4" i="26"/>
  <c r="M8" i="26"/>
  <c r="M12" i="26"/>
  <c r="L24" i="25"/>
  <c r="L3" i="25"/>
  <c r="M3" i="24"/>
  <c r="L3" i="24"/>
  <c r="L6" i="24"/>
  <c r="L10" i="24"/>
  <c r="L14" i="24"/>
  <c r="L18" i="24"/>
  <c r="L22" i="24"/>
  <c r="M22" i="24"/>
  <c r="M6" i="23"/>
  <c r="M10" i="23"/>
  <c r="M5" i="23"/>
  <c r="L4" i="23"/>
  <c r="L3" i="23"/>
  <c r="M14" i="23"/>
  <c r="L5" i="23"/>
  <c r="L9" i="23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3" i="21"/>
  <c r="M16" i="20"/>
  <c r="L16" i="20"/>
  <c r="M15" i="20"/>
  <c r="L15" i="20"/>
  <c r="M14" i="20"/>
  <c r="L14" i="20"/>
  <c r="M13" i="20"/>
  <c r="L13" i="20"/>
  <c r="M12" i="20"/>
  <c r="L12" i="20"/>
  <c r="M11" i="20"/>
  <c r="L11" i="20"/>
  <c r="M10" i="20"/>
  <c r="L10" i="20"/>
  <c r="M9" i="20"/>
  <c r="L9" i="20"/>
  <c r="M8" i="20"/>
  <c r="L8" i="20"/>
  <c r="M7" i="20"/>
  <c r="L7" i="20"/>
  <c r="M6" i="20"/>
  <c r="L6" i="20"/>
  <c r="M5" i="20"/>
  <c r="L5" i="20"/>
  <c r="M4" i="20"/>
  <c r="L4" i="20"/>
  <c r="M3" i="20"/>
  <c r="L3" i="20"/>
  <c r="M22" i="19"/>
  <c r="L22" i="19"/>
  <c r="M21" i="19"/>
  <c r="L21" i="19"/>
  <c r="M20" i="19"/>
  <c r="L20" i="19"/>
  <c r="M19" i="19"/>
  <c r="L19" i="19"/>
  <c r="M18" i="19"/>
  <c r="L18" i="19"/>
  <c r="M17" i="19"/>
  <c r="L17" i="19"/>
  <c r="M16" i="19"/>
  <c r="L16" i="19"/>
  <c r="M15" i="19"/>
  <c r="L15" i="19"/>
  <c r="M14" i="19"/>
  <c r="L14" i="19"/>
  <c r="M13" i="19"/>
  <c r="L13" i="19"/>
  <c r="M12" i="19"/>
  <c r="L12" i="19"/>
  <c r="M11" i="19"/>
  <c r="L11" i="19"/>
  <c r="M10" i="19"/>
  <c r="L10" i="19"/>
  <c r="M9" i="19"/>
  <c r="L9" i="19"/>
  <c r="M8" i="19"/>
  <c r="L8" i="19"/>
  <c r="M7" i="19"/>
  <c r="L7" i="19"/>
  <c r="M6" i="19"/>
  <c r="L6" i="19"/>
  <c r="M5" i="19"/>
  <c r="L5" i="19"/>
  <c r="M4" i="19"/>
  <c r="L4" i="19"/>
  <c r="M3" i="19"/>
  <c r="L3" i="19"/>
  <c r="L4" i="18"/>
  <c r="M4" i="18"/>
  <c r="L5" i="18"/>
  <c r="M5" i="18"/>
  <c r="L6" i="18"/>
  <c r="M6" i="18"/>
  <c r="L7" i="18"/>
  <c r="M7" i="18"/>
  <c r="L8" i="18"/>
  <c r="M8" i="18"/>
  <c r="L9" i="18"/>
  <c r="M9" i="18"/>
  <c r="L10" i="18"/>
  <c r="M10" i="18"/>
  <c r="L11" i="18"/>
  <c r="M11" i="18"/>
  <c r="L12" i="18"/>
  <c r="M12" i="18"/>
  <c r="L13" i="18"/>
  <c r="M13" i="18"/>
  <c r="L14" i="18"/>
  <c r="M14" i="18"/>
  <c r="L15" i="18"/>
  <c r="M15" i="18"/>
  <c r="L16" i="18"/>
  <c r="M16" i="18"/>
  <c r="L17" i="18"/>
  <c r="M17" i="18"/>
  <c r="L18" i="18"/>
  <c r="M18" i="18"/>
  <c r="L19" i="18"/>
  <c r="M19" i="18"/>
  <c r="L20" i="18"/>
  <c r="M20" i="18"/>
  <c r="L21" i="18"/>
  <c r="M21" i="18"/>
  <c r="L22" i="18"/>
  <c r="M22" i="18"/>
  <c r="L23" i="18"/>
  <c r="M23" i="18"/>
  <c r="L24" i="18"/>
  <c r="M24" i="18"/>
  <c r="L25" i="18"/>
  <c r="M25" i="18"/>
  <c r="L26" i="18"/>
  <c r="M26" i="18"/>
  <c r="L27" i="18"/>
  <c r="M27" i="18"/>
  <c r="L28" i="18"/>
  <c r="M28" i="18"/>
  <c r="L29" i="18"/>
  <c r="M29" i="18"/>
  <c r="L30" i="18"/>
  <c r="M30" i="18"/>
  <c r="L31" i="18"/>
  <c r="M31" i="18"/>
  <c r="L32" i="18"/>
  <c r="M32" i="18"/>
  <c r="L33" i="18"/>
  <c r="M33" i="18"/>
  <c r="L34" i="18"/>
  <c r="M34" i="18"/>
  <c r="L35" i="18"/>
  <c r="M35" i="18"/>
  <c r="L36" i="18"/>
  <c r="M36" i="18"/>
  <c r="L37" i="18"/>
  <c r="M37" i="18"/>
  <c r="L38" i="18"/>
  <c r="M38" i="18"/>
  <c r="L39" i="18"/>
  <c r="M39" i="18"/>
  <c r="L40" i="18"/>
  <c r="M40" i="18"/>
  <c r="L41" i="18"/>
  <c r="M41" i="18"/>
  <c r="L42" i="18"/>
  <c r="M42" i="18"/>
  <c r="L43" i="18"/>
  <c r="M43" i="18"/>
  <c r="L44" i="18"/>
  <c r="M44" i="18"/>
  <c r="L45" i="18"/>
  <c r="M45" i="18"/>
  <c r="L46" i="18"/>
  <c r="M46" i="18"/>
  <c r="L47" i="18"/>
  <c r="M47" i="18"/>
  <c r="M3" i="18"/>
  <c r="L3" i="18"/>
  <c r="L18" i="17"/>
  <c r="M18" i="17"/>
  <c r="L19" i="17"/>
  <c r="M19" i="17"/>
  <c r="L20" i="17"/>
  <c r="M20" i="17"/>
  <c r="L21" i="17"/>
  <c r="M21" i="17"/>
  <c r="L22" i="17"/>
  <c r="M22" i="17"/>
  <c r="L23" i="17"/>
  <c r="M23" i="17"/>
  <c r="L24" i="17"/>
  <c r="M24" i="17"/>
  <c r="L25" i="17"/>
  <c r="M25" i="17"/>
  <c r="L26" i="17"/>
  <c r="M26" i="17"/>
  <c r="L27" i="17"/>
  <c r="M27" i="17"/>
  <c r="L28" i="17"/>
  <c r="M2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  <c r="M4" i="17"/>
  <c r="L4" i="17"/>
  <c r="M3" i="17"/>
  <c r="L3" i="17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M4" i="16"/>
  <c r="L4" i="16"/>
  <c r="M3" i="16"/>
  <c r="L3" i="16"/>
  <c r="M24" i="15"/>
  <c r="L24" i="15"/>
  <c r="M23" i="15"/>
  <c r="L23" i="15"/>
  <c r="M22" i="15"/>
  <c r="L22" i="15"/>
  <c r="M21" i="15"/>
  <c r="L21" i="15"/>
  <c r="M20" i="15"/>
  <c r="L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M7" i="15"/>
  <c r="L7" i="15"/>
  <c r="M6" i="15"/>
  <c r="L6" i="15"/>
  <c r="M5" i="15"/>
  <c r="L5" i="15"/>
  <c r="M4" i="15"/>
  <c r="L4" i="15"/>
  <c r="M3" i="15"/>
  <c r="L3" i="15"/>
  <c r="K17" i="14"/>
  <c r="L17" i="14"/>
  <c r="M17" i="14"/>
  <c r="K18" i="14"/>
  <c r="L18" i="14"/>
  <c r="M18" i="14"/>
  <c r="K19" i="14"/>
  <c r="L19" i="14"/>
  <c r="M19" i="14"/>
  <c r="K20" i="14"/>
  <c r="L20" i="14"/>
  <c r="M20" i="14"/>
  <c r="K21" i="14"/>
  <c r="L21" i="14"/>
  <c r="M21" i="14"/>
  <c r="K22" i="14"/>
  <c r="L22" i="14"/>
  <c r="M22" i="14"/>
  <c r="K23" i="14"/>
  <c r="L23" i="14"/>
  <c r="M23" i="14"/>
  <c r="K24" i="14"/>
  <c r="L24" i="14"/>
  <c r="M24" i="14"/>
  <c r="M16" i="14"/>
  <c r="L16" i="14"/>
  <c r="K16" i="14"/>
  <c r="M15" i="14"/>
  <c r="L15" i="14"/>
  <c r="K15" i="14"/>
  <c r="M14" i="14"/>
  <c r="L14" i="14"/>
  <c r="K14" i="14"/>
  <c r="M13" i="14"/>
  <c r="L13" i="14"/>
  <c r="K13" i="14"/>
  <c r="M12" i="14"/>
  <c r="L12" i="14"/>
  <c r="K12" i="14"/>
  <c r="M11" i="14"/>
  <c r="L11" i="14"/>
  <c r="K11" i="14"/>
  <c r="M10" i="14"/>
  <c r="L10" i="14"/>
  <c r="K10" i="14"/>
  <c r="M9" i="14"/>
  <c r="L9" i="14"/>
  <c r="K9" i="14"/>
  <c r="M8" i="14"/>
  <c r="L8" i="14"/>
  <c r="K8" i="14"/>
  <c r="M7" i="14"/>
  <c r="L7" i="14"/>
  <c r="K7" i="14"/>
  <c r="M6" i="14"/>
  <c r="L6" i="14"/>
  <c r="K6" i="14"/>
  <c r="M5" i="14"/>
  <c r="L5" i="14"/>
  <c r="K5" i="14"/>
  <c r="M4" i="14"/>
  <c r="L4" i="14"/>
  <c r="K4" i="14"/>
  <c r="M3" i="14"/>
  <c r="L3" i="14"/>
  <c r="K3" i="14"/>
  <c r="M16" i="13"/>
  <c r="L16" i="13"/>
  <c r="K16" i="13"/>
  <c r="M15" i="13"/>
  <c r="L15" i="13"/>
  <c r="K15" i="13"/>
  <c r="M14" i="13"/>
  <c r="L14" i="13"/>
  <c r="K14" i="13"/>
  <c r="M13" i="13"/>
  <c r="L13" i="13"/>
  <c r="K13" i="13"/>
  <c r="M12" i="13"/>
  <c r="L12" i="13"/>
  <c r="K12" i="13"/>
  <c r="M11" i="13"/>
  <c r="L11" i="13"/>
  <c r="K11" i="13"/>
  <c r="M10" i="13"/>
  <c r="L10" i="13"/>
  <c r="K10" i="13"/>
  <c r="M9" i="13"/>
  <c r="L9" i="13"/>
  <c r="K9" i="13"/>
  <c r="M8" i="13"/>
  <c r="L8" i="13"/>
  <c r="K8" i="13"/>
  <c r="M7" i="13"/>
  <c r="L7" i="13"/>
  <c r="K7" i="13"/>
  <c r="M6" i="13"/>
  <c r="L6" i="13"/>
  <c r="K6" i="13"/>
  <c r="M5" i="13"/>
  <c r="L5" i="13"/>
  <c r="K5" i="13"/>
  <c r="M4" i="13"/>
  <c r="L4" i="13"/>
  <c r="K4" i="13"/>
  <c r="M3" i="13"/>
  <c r="L3" i="13"/>
  <c r="K3" i="13"/>
  <c r="M38" i="12"/>
  <c r="L38" i="12"/>
  <c r="K38" i="12"/>
  <c r="M37" i="12"/>
  <c r="L37" i="12"/>
  <c r="K37" i="12"/>
  <c r="M36" i="12"/>
  <c r="L36" i="12"/>
  <c r="K36" i="12"/>
  <c r="M35" i="12"/>
  <c r="L35" i="12"/>
  <c r="K35" i="12"/>
  <c r="M34" i="12"/>
  <c r="L34" i="12"/>
  <c r="K34" i="12"/>
  <c r="M33" i="12"/>
  <c r="L33" i="12"/>
  <c r="K33" i="12"/>
  <c r="M32" i="12"/>
  <c r="L32" i="12"/>
  <c r="K32" i="12"/>
  <c r="M31" i="12"/>
  <c r="L31" i="12"/>
  <c r="K31" i="12"/>
  <c r="M30" i="12"/>
  <c r="L30" i="12"/>
  <c r="K30" i="12"/>
  <c r="M29" i="12"/>
  <c r="L29" i="12"/>
  <c r="K29" i="12"/>
  <c r="M28" i="12"/>
  <c r="L28" i="12"/>
  <c r="K28" i="12"/>
  <c r="M27" i="12"/>
  <c r="L27" i="12"/>
  <c r="K27" i="12"/>
  <c r="M26" i="12"/>
  <c r="L26" i="12"/>
  <c r="K26" i="12"/>
  <c r="M25" i="12"/>
  <c r="L25" i="12"/>
  <c r="K25" i="12"/>
  <c r="M24" i="12"/>
  <c r="L24" i="12"/>
  <c r="K24" i="12"/>
  <c r="M23" i="12"/>
  <c r="L23" i="12"/>
  <c r="K23" i="12"/>
  <c r="M22" i="12"/>
  <c r="L22" i="12"/>
  <c r="K22" i="12"/>
  <c r="M21" i="12"/>
  <c r="L21" i="12"/>
  <c r="K21" i="12"/>
  <c r="M20" i="12"/>
  <c r="L20" i="12"/>
  <c r="K20" i="12"/>
  <c r="M19" i="12"/>
  <c r="L19" i="12"/>
  <c r="K19" i="12"/>
  <c r="M18" i="12"/>
  <c r="L18" i="12"/>
  <c r="K18" i="12"/>
  <c r="M17" i="12"/>
  <c r="L17" i="12"/>
  <c r="K17" i="12"/>
  <c r="M16" i="12"/>
  <c r="L16" i="12"/>
  <c r="K16" i="12"/>
  <c r="M15" i="12"/>
  <c r="L15" i="12"/>
  <c r="K15" i="12"/>
  <c r="M14" i="12"/>
  <c r="L14" i="12"/>
  <c r="K14" i="12"/>
  <c r="M13" i="12"/>
  <c r="L13" i="12"/>
  <c r="K13" i="12"/>
  <c r="M12" i="12"/>
  <c r="L12" i="12"/>
  <c r="K12" i="12"/>
  <c r="M11" i="12"/>
  <c r="L11" i="12"/>
  <c r="K11" i="12"/>
  <c r="M10" i="12"/>
  <c r="L10" i="12"/>
  <c r="K10" i="12"/>
  <c r="M9" i="12"/>
  <c r="L9" i="12"/>
  <c r="K9" i="12"/>
  <c r="M8" i="12"/>
  <c r="L8" i="12"/>
  <c r="K8" i="12"/>
  <c r="M7" i="12"/>
  <c r="L7" i="12"/>
  <c r="K7" i="12"/>
  <c r="M6" i="12"/>
  <c r="L6" i="12"/>
  <c r="K6" i="12"/>
  <c r="M5" i="12"/>
  <c r="L5" i="12"/>
  <c r="K5" i="12"/>
  <c r="M4" i="12"/>
  <c r="L4" i="12"/>
  <c r="K4" i="12"/>
  <c r="M3" i="12"/>
  <c r="L3" i="12"/>
  <c r="K3" i="12"/>
  <c r="M41" i="11"/>
  <c r="L41" i="11"/>
  <c r="K41" i="11"/>
  <c r="M40" i="11"/>
  <c r="L40" i="11"/>
  <c r="K40" i="11"/>
  <c r="M39" i="11"/>
  <c r="L39" i="11"/>
  <c r="K39" i="11"/>
  <c r="M38" i="11"/>
  <c r="L38" i="11"/>
  <c r="K38" i="11"/>
  <c r="M37" i="11"/>
  <c r="L37" i="11"/>
  <c r="K37" i="11"/>
  <c r="M36" i="11"/>
  <c r="L36" i="11"/>
  <c r="K36" i="11"/>
  <c r="M35" i="11"/>
  <c r="L35" i="11"/>
  <c r="K35" i="11"/>
  <c r="M34" i="11"/>
  <c r="L34" i="11"/>
  <c r="K34" i="11"/>
  <c r="M33" i="11"/>
  <c r="L33" i="11"/>
  <c r="K33" i="11"/>
  <c r="M32" i="11"/>
  <c r="L32" i="11"/>
  <c r="K32" i="11"/>
  <c r="M31" i="11"/>
  <c r="L31" i="11"/>
  <c r="K31" i="11"/>
  <c r="M30" i="11"/>
  <c r="L30" i="11"/>
  <c r="K30" i="11"/>
  <c r="M29" i="11"/>
  <c r="L29" i="11"/>
  <c r="K29" i="11"/>
  <c r="M28" i="11"/>
  <c r="L28" i="11"/>
  <c r="K28" i="11"/>
  <c r="M27" i="11"/>
  <c r="L27" i="11"/>
  <c r="K27" i="11"/>
  <c r="M26" i="11"/>
  <c r="L26" i="11"/>
  <c r="K26" i="11"/>
  <c r="M25" i="11"/>
  <c r="L25" i="11"/>
  <c r="K25" i="11"/>
  <c r="M24" i="11"/>
  <c r="L24" i="11"/>
  <c r="K24" i="11"/>
  <c r="M23" i="11"/>
  <c r="L23" i="11"/>
  <c r="K23" i="11"/>
  <c r="M22" i="11"/>
  <c r="L22" i="11"/>
  <c r="K22" i="11"/>
  <c r="M21" i="11"/>
  <c r="L21" i="11"/>
  <c r="K21" i="11"/>
  <c r="M20" i="11"/>
  <c r="L20" i="11"/>
  <c r="K20" i="11"/>
  <c r="M19" i="11"/>
  <c r="L19" i="11"/>
  <c r="K19" i="11"/>
  <c r="M18" i="11"/>
  <c r="L18" i="11"/>
  <c r="K18" i="11"/>
  <c r="M17" i="11"/>
  <c r="L17" i="11"/>
  <c r="K17" i="11"/>
  <c r="M16" i="11"/>
  <c r="L16" i="11"/>
  <c r="K16" i="11"/>
  <c r="M15" i="11"/>
  <c r="L15" i="11"/>
  <c r="K15" i="11"/>
  <c r="M14" i="11"/>
  <c r="L14" i="11"/>
  <c r="K14" i="11"/>
  <c r="M13" i="11"/>
  <c r="L13" i="11"/>
  <c r="K13" i="11"/>
  <c r="M12" i="11"/>
  <c r="L12" i="11"/>
  <c r="K12" i="11"/>
  <c r="M11" i="11"/>
  <c r="L11" i="11"/>
  <c r="K11" i="11"/>
  <c r="M10" i="11"/>
  <c r="L10" i="11"/>
  <c r="K10" i="11"/>
  <c r="M9" i="11"/>
  <c r="L9" i="11"/>
  <c r="K9" i="11"/>
  <c r="M8" i="11"/>
  <c r="L8" i="11"/>
  <c r="K8" i="11"/>
  <c r="M7" i="11"/>
  <c r="L7" i="11"/>
  <c r="K7" i="11"/>
  <c r="M6" i="11"/>
  <c r="L6" i="11"/>
  <c r="K6" i="11"/>
  <c r="M5" i="11"/>
  <c r="L5" i="11"/>
  <c r="K5" i="11"/>
  <c r="M4" i="11"/>
  <c r="L4" i="11"/>
  <c r="K4" i="11"/>
  <c r="M3" i="11"/>
  <c r="L3" i="11"/>
  <c r="K3" i="11"/>
  <c r="L4" i="9"/>
  <c r="M4" i="9"/>
  <c r="L5" i="9"/>
  <c r="M5" i="9"/>
  <c r="L6" i="9"/>
  <c r="M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M3" i="9"/>
  <c r="L3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L23" i="8"/>
  <c r="K25" i="8"/>
  <c r="L25" i="8"/>
  <c r="M25" i="8"/>
  <c r="K26" i="8"/>
  <c r="L26" i="8"/>
  <c r="M26" i="8"/>
  <c r="K27" i="8"/>
  <c r="L27" i="8"/>
  <c r="M27" i="8"/>
  <c r="M24" i="8"/>
  <c r="L24" i="8"/>
  <c r="K24" i="8"/>
  <c r="M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K19" i="7"/>
  <c r="L19" i="7"/>
  <c r="M19" i="7"/>
  <c r="K20" i="7"/>
  <c r="L20" i="7"/>
  <c r="M20" i="7"/>
  <c r="K21" i="7"/>
  <c r="L21" i="7"/>
  <c r="M21" i="7"/>
  <c r="K22" i="7"/>
  <c r="L22" i="7"/>
  <c r="M22" i="7"/>
  <c r="K23" i="7"/>
  <c r="L23" i="7"/>
  <c r="M23" i="7"/>
  <c r="K24" i="7"/>
  <c r="L24" i="7"/>
  <c r="M24" i="7"/>
  <c r="M18" i="7"/>
  <c r="L18" i="7"/>
  <c r="K18" i="7"/>
  <c r="M17" i="7"/>
  <c r="L17" i="7"/>
  <c r="K17" i="7"/>
  <c r="M16" i="7"/>
  <c r="L16" i="7"/>
  <c r="K16" i="7"/>
  <c r="M15" i="7"/>
  <c r="L15" i="7"/>
  <c r="K15" i="7"/>
  <c r="M14" i="7"/>
  <c r="L14" i="7"/>
  <c r="K14" i="7"/>
  <c r="M13" i="7"/>
  <c r="L13" i="7"/>
  <c r="K13" i="7"/>
  <c r="M12" i="7"/>
  <c r="L12" i="7"/>
  <c r="K12" i="7"/>
  <c r="M11" i="7"/>
  <c r="L11" i="7"/>
  <c r="K11" i="7"/>
  <c r="M10" i="7"/>
  <c r="L10" i="7"/>
  <c r="K10" i="7"/>
  <c r="M9" i="7"/>
  <c r="L9" i="7"/>
  <c r="K9" i="7"/>
  <c r="M8" i="7"/>
  <c r="L8" i="7"/>
  <c r="K8" i="7"/>
  <c r="M7" i="7"/>
  <c r="L7" i="7"/>
  <c r="K7" i="7"/>
  <c r="M6" i="7"/>
  <c r="L6" i="7"/>
  <c r="K6" i="7"/>
  <c r="M5" i="7"/>
  <c r="L5" i="7"/>
  <c r="K5" i="7"/>
  <c r="M4" i="7"/>
  <c r="L4" i="7"/>
  <c r="K4" i="7"/>
  <c r="M3" i="7"/>
  <c r="L3" i="7"/>
  <c r="K3" i="7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M3" i="6"/>
  <c r="L3" i="6"/>
  <c r="L23" i="5"/>
  <c r="M23" i="5"/>
  <c r="L24" i="5"/>
  <c r="M24" i="5"/>
  <c r="L25" i="5"/>
  <c r="M25" i="5"/>
  <c r="L26" i="5"/>
  <c r="M26" i="5"/>
  <c r="L27" i="5"/>
  <c r="M27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M3" i="5"/>
  <c r="L3" i="5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M6" i="4"/>
  <c r="L6" i="4"/>
  <c r="K6" i="4"/>
  <c r="M5" i="4"/>
  <c r="L5" i="4"/>
  <c r="K5" i="4"/>
  <c r="M4" i="4"/>
  <c r="L4" i="4"/>
  <c r="K4" i="4"/>
  <c r="M3" i="4"/>
  <c r="L3" i="4"/>
  <c r="K3" i="4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M8" i="3"/>
  <c r="L8" i="3"/>
  <c r="K8" i="3"/>
  <c r="M7" i="3"/>
  <c r="L7" i="3"/>
  <c r="K7" i="3"/>
  <c r="M6" i="3"/>
  <c r="L6" i="3"/>
  <c r="K6" i="3"/>
  <c r="M5" i="3"/>
  <c r="L5" i="3"/>
  <c r="K5" i="3"/>
  <c r="M4" i="3"/>
  <c r="L4" i="3"/>
  <c r="K4" i="3"/>
  <c r="M3" i="3"/>
  <c r="L3" i="3"/>
  <c r="K3" i="3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AP4" i="22"/>
  <c r="AQ4" i="22"/>
  <c r="AP5" i="22"/>
  <c r="AQ5" i="22"/>
  <c r="AP6" i="22"/>
  <c r="AQ6" i="22"/>
  <c r="AP7" i="22"/>
  <c r="AQ7" i="22"/>
  <c r="AP8" i="22"/>
  <c r="AQ8" i="22"/>
  <c r="AP9" i="22"/>
  <c r="AQ9" i="22"/>
  <c r="AP10" i="22"/>
  <c r="AQ10" i="22"/>
  <c r="AP11" i="22"/>
  <c r="AQ11" i="22"/>
  <c r="AP12" i="22"/>
  <c r="AQ12" i="22"/>
  <c r="AP13" i="22"/>
  <c r="AQ13" i="22"/>
  <c r="AP14" i="22"/>
  <c r="AQ14" i="22"/>
  <c r="AP15" i="22"/>
  <c r="AQ15" i="22"/>
  <c r="AP16" i="22"/>
  <c r="AQ16" i="22"/>
  <c r="AP17" i="22"/>
  <c r="AQ17" i="22"/>
  <c r="AP18" i="22"/>
  <c r="AQ18" i="22"/>
  <c r="AP19" i="22"/>
  <c r="AQ19" i="22"/>
  <c r="AP20" i="22"/>
  <c r="AQ20" i="22"/>
  <c r="AP21" i="22"/>
  <c r="AQ21" i="22"/>
  <c r="AP22" i="22"/>
  <c r="AQ22" i="22"/>
  <c r="AP23" i="22"/>
  <c r="AQ23" i="22"/>
  <c r="AP24" i="22"/>
  <c r="AQ24" i="22"/>
  <c r="AP25" i="22"/>
  <c r="AQ25" i="22"/>
  <c r="AP26" i="22"/>
  <c r="AQ26" i="22"/>
  <c r="AP27" i="22"/>
  <c r="AQ27" i="22"/>
  <c r="AP28" i="22"/>
  <c r="AQ28" i="22"/>
  <c r="AP29" i="22"/>
  <c r="AQ29" i="22"/>
  <c r="AP30" i="22"/>
  <c r="AQ30" i="22"/>
  <c r="AP31" i="22"/>
  <c r="AQ31" i="22"/>
  <c r="AP32" i="22"/>
  <c r="AQ32" i="22"/>
  <c r="AP33" i="22"/>
  <c r="AQ33" i="22"/>
  <c r="AP34" i="22"/>
  <c r="AQ34" i="22"/>
  <c r="AP35" i="22"/>
  <c r="AQ35" i="22"/>
  <c r="AP36" i="22"/>
  <c r="AQ36" i="22"/>
  <c r="AP37" i="22"/>
  <c r="AQ37" i="22"/>
  <c r="AP38" i="22"/>
  <c r="AQ38" i="22"/>
  <c r="AP39" i="22"/>
  <c r="AQ39" i="22"/>
  <c r="AP40" i="22"/>
  <c r="AQ40" i="22"/>
  <c r="AP41" i="22"/>
  <c r="AQ41" i="22"/>
  <c r="AP42" i="22"/>
  <c r="AQ42" i="22"/>
  <c r="AP43" i="22"/>
  <c r="AQ43" i="22"/>
  <c r="AP44" i="22"/>
  <c r="AQ44" i="22"/>
  <c r="AP45" i="22"/>
  <c r="AQ45" i="22"/>
  <c r="AP46" i="22"/>
  <c r="AQ46" i="22"/>
  <c r="AP47" i="22"/>
  <c r="AQ47" i="22"/>
  <c r="AP48" i="22"/>
  <c r="AQ48" i="22"/>
  <c r="AP49" i="22"/>
  <c r="AQ49" i="22"/>
  <c r="AP50" i="22"/>
  <c r="AQ50" i="22"/>
  <c r="AP51" i="22"/>
  <c r="AQ51" i="22"/>
  <c r="AP52" i="22"/>
  <c r="AQ52" i="22"/>
  <c r="AP53" i="22"/>
  <c r="AQ53" i="22"/>
  <c r="AP54" i="22"/>
  <c r="AQ54" i="22"/>
  <c r="AP55" i="22"/>
  <c r="AQ55" i="22"/>
  <c r="AP56" i="22"/>
  <c r="AQ56" i="22"/>
  <c r="AP57" i="22"/>
  <c r="AQ57" i="22"/>
  <c r="AP58" i="22"/>
  <c r="AQ58" i="22"/>
  <c r="AP59" i="22"/>
  <c r="AQ59" i="22"/>
  <c r="AP60" i="22"/>
  <c r="AQ60" i="22"/>
  <c r="AP61" i="22"/>
  <c r="AQ61" i="22"/>
  <c r="AQ3" i="22"/>
  <c r="AP3" i="22"/>
  <c r="K4" i="20" l="1"/>
  <c r="K5" i="20"/>
  <c r="K6" i="20"/>
  <c r="K7" i="20"/>
  <c r="K8" i="20"/>
  <c r="K9" i="20"/>
  <c r="K10" i="20"/>
  <c r="K11" i="20"/>
  <c r="K12" i="20"/>
  <c r="K13" i="20"/>
  <c r="K14" i="20"/>
  <c r="K15" i="20"/>
  <c r="K16" i="20"/>
  <c r="G4" i="20"/>
  <c r="H4" i="20"/>
  <c r="I4" i="20"/>
  <c r="G5" i="20"/>
  <c r="H5" i="20"/>
  <c r="I5" i="20"/>
  <c r="G6" i="20"/>
  <c r="H6" i="20"/>
  <c r="I6" i="20"/>
  <c r="G7" i="20"/>
  <c r="H7" i="20"/>
  <c r="I7" i="20"/>
  <c r="G8" i="20"/>
  <c r="H8" i="20"/>
  <c r="I8" i="20"/>
  <c r="G9" i="20"/>
  <c r="H9" i="20"/>
  <c r="I9" i="20"/>
  <c r="G10" i="20"/>
  <c r="H10" i="20"/>
  <c r="I10" i="20"/>
  <c r="G11" i="20"/>
  <c r="H11" i="20"/>
  <c r="I11" i="20"/>
  <c r="G12" i="20"/>
  <c r="H12" i="20"/>
  <c r="I12" i="20"/>
  <c r="G13" i="20"/>
  <c r="H13" i="20"/>
  <c r="I13" i="20"/>
  <c r="G14" i="20"/>
  <c r="H14" i="20"/>
  <c r="I14" i="20"/>
  <c r="G15" i="20"/>
  <c r="H15" i="20"/>
  <c r="I15" i="20"/>
  <c r="G16" i="20"/>
  <c r="H16" i="20"/>
  <c r="I16" i="20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G4" i="19"/>
  <c r="H4" i="19"/>
  <c r="I4" i="19"/>
  <c r="G5" i="19"/>
  <c r="H5" i="19"/>
  <c r="I5" i="19"/>
  <c r="G6" i="19"/>
  <c r="H6" i="19"/>
  <c r="I6" i="19"/>
  <c r="G7" i="19"/>
  <c r="H7" i="19"/>
  <c r="I7" i="19"/>
  <c r="G8" i="19"/>
  <c r="H8" i="19"/>
  <c r="I8" i="19"/>
  <c r="G9" i="19"/>
  <c r="H9" i="19"/>
  <c r="I9" i="19"/>
  <c r="G10" i="19"/>
  <c r="H10" i="19"/>
  <c r="I10" i="19"/>
  <c r="G11" i="19"/>
  <c r="H11" i="19"/>
  <c r="I11" i="19"/>
  <c r="G12" i="19"/>
  <c r="H12" i="19"/>
  <c r="I12" i="19"/>
  <c r="G13" i="19"/>
  <c r="H13" i="19"/>
  <c r="I13" i="19"/>
  <c r="G14" i="19"/>
  <c r="H14" i="19"/>
  <c r="I14" i="19"/>
  <c r="G15" i="19"/>
  <c r="H15" i="19"/>
  <c r="I15" i="19"/>
  <c r="G16" i="19"/>
  <c r="H16" i="19"/>
  <c r="I16" i="19"/>
  <c r="G17" i="19"/>
  <c r="H17" i="19"/>
  <c r="I17" i="19"/>
  <c r="G18" i="19"/>
  <c r="H18" i="19"/>
  <c r="I18" i="19"/>
  <c r="G19" i="19"/>
  <c r="H19" i="19"/>
  <c r="I19" i="19"/>
  <c r="G20" i="19"/>
  <c r="H20" i="19"/>
  <c r="I20" i="19"/>
  <c r="G21" i="19"/>
  <c r="H21" i="19"/>
  <c r="I21" i="19"/>
  <c r="G22" i="19"/>
  <c r="H22" i="19"/>
  <c r="I22" i="19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G4" i="18"/>
  <c r="H4" i="18"/>
  <c r="I4" i="18"/>
  <c r="G5" i="18"/>
  <c r="H5" i="18"/>
  <c r="I5" i="18"/>
  <c r="G6" i="18"/>
  <c r="H6" i="18"/>
  <c r="I6" i="18"/>
  <c r="G7" i="18"/>
  <c r="H7" i="18"/>
  <c r="I7" i="18"/>
  <c r="G8" i="18"/>
  <c r="H8" i="18"/>
  <c r="I8" i="18"/>
  <c r="G9" i="18"/>
  <c r="H9" i="18"/>
  <c r="I9" i="18"/>
  <c r="G10" i="18"/>
  <c r="H10" i="18"/>
  <c r="I10" i="18"/>
  <c r="G11" i="18"/>
  <c r="H11" i="18"/>
  <c r="I11" i="18"/>
  <c r="G12" i="18"/>
  <c r="H12" i="18"/>
  <c r="I12" i="18"/>
  <c r="G13" i="18"/>
  <c r="H13" i="18"/>
  <c r="I13" i="18"/>
  <c r="G14" i="18"/>
  <c r="H14" i="18"/>
  <c r="I14" i="18"/>
  <c r="G15" i="18"/>
  <c r="H15" i="18"/>
  <c r="I15" i="18"/>
  <c r="G16" i="18"/>
  <c r="H16" i="18"/>
  <c r="I16" i="18"/>
  <c r="G17" i="18"/>
  <c r="H17" i="18"/>
  <c r="I17" i="18"/>
  <c r="G18" i="18"/>
  <c r="H18" i="18"/>
  <c r="I18" i="18"/>
  <c r="G19" i="18"/>
  <c r="H19" i="18"/>
  <c r="I19" i="18"/>
  <c r="G20" i="18"/>
  <c r="H20" i="18"/>
  <c r="I20" i="18"/>
  <c r="G21" i="18"/>
  <c r="H21" i="18"/>
  <c r="I21" i="18"/>
  <c r="G22" i="18"/>
  <c r="H22" i="18"/>
  <c r="I22" i="18"/>
  <c r="G23" i="18"/>
  <c r="H23" i="18"/>
  <c r="I23" i="18"/>
  <c r="G24" i="18"/>
  <c r="H24" i="18"/>
  <c r="I24" i="18"/>
  <c r="G25" i="18"/>
  <c r="H25" i="18"/>
  <c r="I25" i="18"/>
  <c r="G26" i="18"/>
  <c r="H26" i="18"/>
  <c r="I26" i="18"/>
  <c r="G27" i="18"/>
  <c r="H27" i="18"/>
  <c r="I27" i="18"/>
  <c r="G28" i="18"/>
  <c r="H28" i="18"/>
  <c r="I28" i="18"/>
  <c r="G29" i="18"/>
  <c r="H29" i="18"/>
  <c r="I29" i="18"/>
  <c r="G30" i="18"/>
  <c r="H30" i="18"/>
  <c r="I30" i="18"/>
  <c r="G31" i="18"/>
  <c r="H31" i="18"/>
  <c r="I31" i="18"/>
  <c r="G32" i="18"/>
  <c r="H32" i="18"/>
  <c r="I32" i="18"/>
  <c r="G33" i="18"/>
  <c r="H33" i="18"/>
  <c r="I33" i="18"/>
  <c r="G34" i="18"/>
  <c r="H34" i="18"/>
  <c r="I34" i="18"/>
  <c r="G35" i="18"/>
  <c r="H35" i="18"/>
  <c r="I35" i="18"/>
  <c r="G36" i="18"/>
  <c r="H36" i="18"/>
  <c r="I36" i="18"/>
  <c r="G37" i="18"/>
  <c r="H37" i="18"/>
  <c r="I37" i="18"/>
  <c r="G38" i="18"/>
  <c r="H38" i="18"/>
  <c r="I38" i="18"/>
  <c r="G39" i="18"/>
  <c r="H39" i="18"/>
  <c r="I39" i="18"/>
  <c r="G40" i="18"/>
  <c r="H40" i="18"/>
  <c r="I40" i="18"/>
  <c r="G41" i="18"/>
  <c r="H41" i="18"/>
  <c r="I41" i="18"/>
  <c r="G42" i="18"/>
  <c r="H42" i="18"/>
  <c r="I42" i="18"/>
  <c r="G43" i="18"/>
  <c r="H43" i="18"/>
  <c r="I43" i="18"/>
  <c r="G44" i="18"/>
  <c r="H44" i="18"/>
  <c r="I44" i="18"/>
  <c r="G45" i="18"/>
  <c r="H45" i="18"/>
  <c r="I45" i="18"/>
  <c r="G46" i="18"/>
  <c r="H46" i="18"/>
  <c r="I46" i="18"/>
  <c r="G47" i="18"/>
  <c r="H47" i="18"/>
  <c r="I47" i="18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G4" i="17"/>
  <c r="H4" i="17"/>
  <c r="I4" i="17"/>
  <c r="G5" i="17"/>
  <c r="H5" i="17"/>
  <c r="I5" i="17"/>
  <c r="G6" i="17"/>
  <c r="H6" i="17"/>
  <c r="I6" i="17"/>
  <c r="G7" i="17"/>
  <c r="H7" i="17"/>
  <c r="I7" i="17"/>
  <c r="G8" i="17"/>
  <c r="H8" i="17"/>
  <c r="I8" i="17"/>
  <c r="G9" i="17"/>
  <c r="H9" i="17"/>
  <c r="I9" i="17"/>
  <c r="G10" i="17"/>
  <c r="H10" i="17"/>
  <c r="I10" i="17"/>
  <c r="G11" i="17"/>
  <c r="H11" i="17"/>
  <c r="I11" i="17"/>
  <c r="G12" i="17"/>
  <c r="H12" i="17"/>
  <c r="I12" i="17"/>
  <c r="G13" i="17"/>
  <c r="H13" i="17"/>
  <c r="I13" i="17"/>
  <c r="G14" i="17"/>
  <c r="H14" i="17"/>
  <c r="I14" i="17"/>
  <c r="G15" i="17"/>
  <c r="H15" i="17"/>
  <c r="I15" i="17"/>
  <c r="G16" i="17"/>
  <c r="H16" i="17"/>
  <c r="I16" i="17"/>
  <c r="G17" i="17"/>
  <c r="H17" i="17"/>
  <c r="I17" i="17"/>
  <c r="G18" i="17"/>
  <c r="H18" i="17"/>
  <c r="I18" i="17"/>
  <c r="G19" i="17"/>
  <c r="H19" i="17"/>
  <c r="I19" i="17"/>
  <c r="G20" i="17"/>
  <c r="H20" i="17"/>
  <c r="I20" i="17"/>
  <c r="G21" i="17"/>
  <c r="H21" i="17"/>
  <c r="I21" i="17"/>
  <c r="G22" i="17"/>
  <c r="H22" i="17"/>
  <c r="I22" i="17"/>
  <c r="G23" i="17"/>
  <c r="H23" i="17"/>
  <c r="I23" i="17"/>
  <c r="G24" i="17"/>
  <c r="H24" i="17"/>
  <c r="I24" i="17"/>
  <c r="G25" i="17"/>
  <c r="H25" i="17"/>
  <c r="I25" i="17"/>
  <c r="G26" i="17"/>
  <c r="H26" i="17"/>
  <c r="I26" i="17"/>
  <c r="G27" i="17"/>
  <c r="H27" i="17"/>
  <c r="I27" i="17"/>
  <c r="G28" i="17"/>
  <c r="H28" i="17"/>
  <c r="I28" i="17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G4" i="16"/>
  <c r="H4" i="16"/>
  <c r="I4" i="16"/>
  <c r="G5" i="16"/>
  <c r="H5" i="16"/>
  <c r="I5" i="16"/>
  <c r="G6" i="16"/>
  <c r="H6" i="16"/>
  <c r="I6" i="16"/>
  <c r="G7" i="16"/>
  <c r="H7" i="16"/>
  <c r="I7" i="16"/>
  <c r="G8" i="16"/>
  <c r="H8" i="16"/>
  <c r="I8" i="16"/>
  <c r="G9" i="16"/>
  <c r="H9" i="16"/>
  <c r="I9" i="16"/>
  <c r="G10" i="16"/>
  <c r="H10" i="16"/>
  <c r="I10" i="16"/>
  <c r="G11" i="16"/>
  <c r="H11" i="16"/>
  <c r="I11" i="16"/>
  <c r="G12" i="16"/>
  <c r="H12" i="16"/>
  <c r="I12" i="16"/>
  <c r="G13" i="16"/>
  <c r="H13" i="16"/>
  <c r="I13" i="16"/>
  <c r="G14" i="16"/>
  <c r="H14" i="16"/>
  <c r="I14" i="16"/>
  <c r="G15" i="16"/>
  <c r="H15" i="16"/>
  <c r="I15" i="16"/>
  <c r="G16" i="16"/>
  <c r="H16" i="16"/>
  <c r="I16" i="16"/>
  <c r="G17" i="16"/>
  <c r="H17" i="16"/>
  <c r="I17" i="16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G4" i="15"/>
  <c r="H4" i="15"/>
  <c r="I4" i="15"/>
  <c r="G5" i="15"/>
  <c r="H5" i="15"/>
  <c r="I5" i="15"/>
  <c r="G6" i="15"/>
  <c r="H6" i="15"/>
  <c r="I6" i="15"/>
  <c r="G7" i="15"/>
  <c r="H7" i="15"/>
  <c r="I7" i="15"/>
  <c r="G8" i="15"/>
  <c r="H8" i="15"/>
  <c r="I8" i="15"/>
  <c r="G9" i="15"/>
  <c r="H9" i="15"/>
  <c r="I9" i="15"/>
  <c r="G10" i="15"/>
  <c r="H10" i="15"/>
  <c r="I10" i="15"/>
  <c r="G11" i="15"/>
  <c r="H11" i="15"/>
  <c r="I11" i="15"/>
  <c r="G12" i="15"/>
  <c r="H12" i="15"/>
  <c r="I12" i="15"/>
  <c r="G13" i="15"/>
  <c r="H13" i="15"/>
  <c r="I13" i="15"/>
  <c r="G14" i="15"/>
  <c r="H14" i="15"/>
  <c r="I14" i="15"/>
  <c r="G15" i="15"/>
  <c r="H15" i="15"/>
  <c r="I15" i="15"/>
  <c r="G16" i="15"/>
  <c r="H16" i="15"/>
  <c r="I16" i="15"/>
  <c r="G17" i="15"/>
  <c r="H17" i="15"/>
  <c r="I17" i="15"/>
  <c r="G18" i="15"/>
  <c r="H18" i="15"/>
  <c r="I18" i="15"/>
  <c r="G19" i="15"/>
  <c r="H19" i="15"/>
  <c r="I19" i="15"/>
  <c r="G20" i="15"/>
  <c r="H20" i="15"/>
  <c r="I20" i="15"/>
  <c r="G21" i="15"/>
  <c r="H21" i="15"/>
  <c r="I21" i="15"/>
  <c r="G22" i="15"/>
  <c r="H22" i="15"/>
  <c r="I22" i="15"/>
  <c r="G23" i="15"/>
  <c r="H23" i="15"/>
  <c r="I23" i="15"/>
  <c r="G24" i="15"/>
  <c r="H24" i="15"/>
  <c r="I24" i="15"/>
  <c r="G4" i="14"/>
  <c r="H4" i="14"/>
  <c r="I4" i="14"/>
  <c r="G5" i="14"/>
  <c r="H5" i="14"/>
  <c r="I5" i="14"/>
  <c r="G6" i="14"/>
  <c r="H6" i="14"/>
  <c r="I6" i="14"/>
  <c r="G7" i="14"/>
  <c r="H7" i="14"/>
  <c r="I7" i="14"/>
  <c r="G8" i="14"/>
  <c r="H8" i="14"/>
  <c r="I8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G18" i="14"/>
  <c r="H18" i="14"/>
  <c r="I18" i="14"/>
  <c r="G19" i="14"/>
  <c r="H19" i="14"/>
  <c r="I19" i="14"/>
  <c r="G20" i="14"/>
  <c r="H20" i="14"/>
  <c r="I20" i="14"/>
  <c r="G21" i="14"/>
  <c r="H21" i="14"/>
  <c r="I21" i="14"/>
  <c r="G22" i="14"/>
  <c r="H22" i="14"/>
  <c r="I22" i="14"/>
  <c r="G23" i="14"/>
  <c r="H23" i="14"/>
  <c r="I23" i="14"/>
  <c r="G24" i="14"/>
  <c r="H24" i="14"/>
  <c r="I24" i="14"/>
  <c r="G4" i="13"/>
  <c r="H4" i="13"/>
  <c r="I4" i="13"/>
  <c r="G5" i="13"/>
  <c r="H5" i="13"/>
  <c r="I5" i="13"/>
  <c r="G6" i="13"/>
  <c r="H6" i="13"/>
  <c r="I6" i="13"/>
  <c r="G7" i="13"/>
  <c r="H7" i="13"/>
  <c r="I7" i="13"/>
  <c r="G8" i="13"/>
  <c r="H8" i="13"/>
  <c r="I8" i="13"/>
  <c r="G9" i="13"/>
  <c r="H9" i="13"/>
  <c r="I9" i="13"/>
  <c r="G10" i="13"/>
  <c r="H10" i="13"/>
  <c r="I10" i="13"/>
  <c r="G11" i="13"/>
  <c r="H11" i="13"/>
  <c r="I11" i="13"/>
  <c r="G12" i="13"/>
  <c r="H12" i="13"/>
  <c r="I12" i="13"/>
  <c r="G13" i="13"/>
  <c r="H13" i="13"/>
  <c r="I13" i="13"/>
  <c r="G14" i="13"/>
  <c r="H14" i="13"/>
  <c r="I14" i="13"/>
  <c r="G15" i="13"/>
  <c r="H15" i="13"/>
  <c r="I15" i="13"/>
  <c r="G16" i="13"/>
  <c r="H16" i="13"/>
  <c r="I16" i="13"/>
  <c r="G4" i="12"/>
  <c r="H4" i="12"/>
  <c r="I4" i="12"/>
  <c r="G5" i="12"/>
  <c r="H5" i="12"/>
  <c r="I5" i="12"/>
  <c r="G6" i="12"/>
  <c r="H6" i="12"/>
  <c r="I6" i="12"/>
  <c r="G7" i="12"/>
  <c r="H7" i="12"/>
  <c r="I7" i="12"/>
  <c r="G8" i="12"/>
  <c r="H8" i="12"/>
  <c r="I8" i="12"/>
  <c r="G9" i="12"/>
  <c r="H9" i="12"/>
  <c r="I9" i="12"/>
  <c r="G10" i="12"/>
  <c r="H10" i="12"/>
  <c r="I10" i="12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G26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4" i="11"/>
  <c r="H4" i="11"/>
  <c r="I4" i="11"/>
  <c r="G5" i="11"/>
  <c r="H5" i="11"/>
  <c r="I5" i="11"/>
  <c r="G6" i="11"/>
  <c r="H6" i="11"/>
  <c r="I6" i="11"/>
  <c r="G7" i="11"/>
  <c r="H7" i="11"/>
  <c r="I7" i="11"/>
  <c r="G8" i="11"/>
  <c r="H8" i="11"/>
  <c r="I8" i="11"/>
  <c r="G9" i="11"/>
  <c r="H9" i="11"/>
  <c r="I9" i="11"/>
  <c r="G10" i="11"/>
  <c r="H10" i="11"/>
  <c r="I10" i="11"/>
  <c r="G11" i="11"/>
  <c r="H11" i="11"/>
  <c r="I11" i="11"/>
  <c r="G12" i="1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4" i="9"/>
  <c r="H4" i="9"/>
  <c r="I4" i="9"/>
  <c r="G5" i="9"/>
  <c r="H5" i="9"/>
  <c r="I5" i="9"/>
  <c r="G6" i="9"/>
  <c r="H6" i="9"/>
  <c r="I6" i="9"/>
  <c r="G7" i="9"/>
  <c r="H7" i="9"/>
  <c r="I7" i="9"/>
  <c r="G8" i="9"/>
  <c r="H8" i="9"/>
  <c r="I8" i="9"/>
  <c r="G9" i="9"/>
  <c r="H9" i="9"/>
  <c r="I9" i="9"/>
  <c r="G10" i="9"/>
  <c r="H10" i="9"/>
  <c r="I10" i="9"/>
  <c r="G11" i="9"/>
  <c r="H11" i="9"/>
  <c r="I11" i="9"/>
  <c r="G12" i="9"/>
  <c r="H12" i="9"/>
  <c r="I12" i="9"/>
  <c r="G13" i="9"/>
  <c r="H13" i="9"/>
  <c r="I13" i="9"/>
  <c r="G14" i="9"/>
  <c r="H14" i="9"/>
  <c r="I14" i="9"/>
  <c r="G15" i="9"/>
  <c r="H15" i="9"/>
  <c r="I15" i="9"/>
  <c r="G16" i="9"/>
  <c r="H16" i="9"/>
  <c r="I16" i="9"/>
  <c r="G17" i="9"/>
  <c r="H17" i="9"/>
  <c r="I17" i="9"/>
  <c r="G18" i="9"/>
  <c r="H18" i="9"/>
  <c r="I18" i="9"/>
  <c r="G19" i="9"/>
  <c r="H19" i="9"/>
  <c r="I19" i="9"/>
  <c r="G20" i="9"/>
  <c r="H20" i="9"/>
  <c r="I20" i="9"/>
  <c r="G21" i="9"/>
  <c r="H21" i="9"/>
  <c r="I21" i="9"/>
  <c r="G22" i="9"/>
  <c r="H22" i="9"/>
  <c r="I22" i="9"/>
  <c r="G23" i="9"/>
  <c r="H23" i="9"/>
  <c r="I23" i="9"/>
  <c r="G24" i="9"/>
  <c r="H24" i="9"/>
  <c r="I24" i="9"/>
  <c r="G25" i="9"/>
  <c r="H25" i="9"/>
  <c r="I25" i="9"/>
  <c r="G26" i="9"/>
  <c r="H26" i="9"/>
  <c r="I26" i="9"/>
  <c r="G27" i="9"/>
  <c r="H27" i="9"/>
  <c r="I27" i="9"/>
  <c r="G28" i="9"/>
  <c r="H28" i="9"/>
  <c r="I28" i="9"/>
  <c r="G29" i="9"/>
  <c r="H29" i="9"/>
  <c r="I29" i="9"/>
  <c r="G30" i="9"/>
  <c r="H30" i="9"/>
  <c r="I30" i="9"/>
  <c r="G31" i="9"/>
  <c r="H31" i="9"/>
  <c r="I31" i="9"/>
  <c r="G32" i="9"/>
  <c r="H32" i="9"/>
  <c r="I32" i="9"/>
  <c r="G33" i="9"/>
  <c r="H33" i="9"/>
  <c r="I33" i="9"/>
  <c r="G34" i="9"/>
  <c r="H34" i="9"/>
  <c r="I34" i="9"/>
  <c r="G35" i="9"/>
  <c r="H35" i="9"/>
  <c r="I35" i="9"/>
  <c r="G36" i="9"/>
  <c r="H36" i="9"/>
  <c r="I36" i="9"/>
  <c r="G37" i="9"/>
  <c r="H37" i="9"/>
  <c r="I37" i="9"/>
  <c r="G38" i="9"/>
  <c r="H38" i="9"/>
  <c r="I38" i="9"/>
  <c r="G39" i="9"/>
  <c r="H39" i="9"/>
  <c r="I39" i="9"/>
  <c r="G40" i="9"/>
  <c r="H40" i="9"/>
  <c r="I40" i="9"/>
  <c r="G41" i="9"/>
  <c r="H41" i="9"/>
  <c r="I41" i="9"/>
  <c r="G4" i="8"/>
  <c r="H4" i="8"/>
  <c r="I4" i="8"/>
  <c r="G5" i="8"/>
  <c r="H5" i="8"/>
  <c r="I5" i="8"/>
  <c r="G6" i="8"/>
  <c r="H6" i="8"/>
  <c r="I6" i="8"/>
  <c r="G7" i="8"/>
  <c r="H7" i="8"/>
  <c r="I7" i="8"/>
  <c r="G8" i="8"/>
  <c r="H8" i="8"/>
  <c r="I8" i="8"/>
  <c r="G9" i="8"/>
  <c r="H9" i="8"/>
  <c r="I9" i="8"/>
  <c r="G10" i="8"/>
  <c r="H10" i="8"/>
  <c r="I10" i="8"/>
  <c r="G11" i="8"/>
  <c r="H11" i="8"/>
  <c r="I11" i="8"/>
  <c r="G12" i="8"/>
  <c r="H12" i="8"/>
  <c r="I12" i="8"/>
  <c r="G13" i="8"/>
  <c r="H13" i="8"/>
  <c r="I13" i="8"/>
  <c r="G14" i="8"/>
  <c r="H14" i="8"/>
  <c r="I14" i="8"/>
  <c r="G15" i="8"/>
  <c r="H15" i="8"/>
  <c r="I15" i="8"/>
  <c r="G16" i="8"/>
  <c r="H16" i="8"/>
  <c r="I16" i="8"/>
  <c r="G17" i="8"/>
  <c r="H17" i="8"/>
  <c r="I17" i="8"/>
  <c r="G18" i="8"/>
  <c r="H18" i="8"/>
  <c r="I18" i="8"/>
  <c r="G19" i="8"/>
  <c r="H19" i="8"/>
  <c r="I19" i="8"/>
  <c r="G20" i="8"/>
  <c r="H20" i="8"/>
  <c r="I20" i="8"/>
  <c r="G21" i="8"/>
  <c r="H21" i="8"/>
  <c r="I21" i="8"/>
  <c r="G22" i="8"/>
  <c r="H22" i="8"/>
  <c r="I22" i="8"/>
  <c r="G23" i="8"/>
  <c r="H23" i="8"/>
  <c r="I23" i="8"/>
  <c r="G24" i="8"/>
  <c r="H24" i="8"/>
  <c r="I24" i="8"/>
  <c r="G25" i="8"/>
  <c r="H25" i="8"/>
  <c r="I25" i="8"/>
  <c r="G26" i="8"/>
  <c r="H26" i="8"/>
  <c r="I26" i="8"/>
  <c r="G27" i="8"/>
  <c r="H27" i="8"/>
  <c r="I27" i="8"/>
  <c r="G4" i="7"/>
  <c r="H4" i="7"/>
  <c r="I4" i="7"/>
  <c r="G5" i="7"/>
  <c r="H5" i="7"/>
  <c r="I5" i="7"/>
  <c r="G6" i="7"/>
  <c r="H6" i="7"/>
  <c r="I6" i="7"/>
  <c r="G7" i="7"/>
  <c r="H7" i="7"/>
  <c r="I7" i="7"/>
  <c r="G8" i="7"/>
  <c r="H8" i="7"/>
  <c r="I8" i="7"/>
  <c r="G9" i="7"/>
  <c r="H9" i="7"/>
  <c r="I9" i="7"/>
  <c r="G10" i="7"/>
  <c r="H10" i="7"/>
  <c r="I10" i="7"/>
  <c r="G11" i="7"/>
  <c r="H11" i="7"/>
  <c r="I11" i="7"/>
  <c r="G12" i="7"/>
  <c r="H12" i="7"/>
  <c r="I12" i="7"/>
  <c r="G13" i="7"/>
  <c r="H13" i="7"/>
  <c r="I13" i="7"/>
  <c r="G14" i="7"/>
  <c r="H14" i="7"/>
  <c r="I14" i="7"/>
  <c r="G15" i="7"/>
  <c r="H15" i="7"/>
  <c r="I15" i="7"/>
  <c r="G16" i="7"/>
  <c r="H16" i="7"/>
  <c r="I16" i="7"/>
  <c r="G17" i="7"/>
  <c r="H17" i="7"/>
  <c r="I17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H24" i="7"/>
  <c r="I24" i="7"/>
  <c r="K3" i="20"/>
  <c r="I3" i="20"/>
  <c r="H3" i="20"/>
  <c r="G3" i="20"/>
  <c r="K3" i="19"/>
  <c r="I3" i="19"/>
  <c r="H3" i="19"/>
  <c r="G3" i="19"/>
  <c r="K3" i="18"/>
  <c r="I3" i="18"/>
  <c r="H3" i="18"/>
  <c r="G3" i="18"/>
  <c r="K3" i="17"/>
  <c r="I3" i="17"/>
  <c r="H3" i="17"/>
  <c r="G3" i="17"/>
  <c r="K3" i="16"/>
  <c r="I3" i="16"/>
  <c r="H3" i="16"/>
  <c r="G3" i="16"/>
  <c r="K3" i="15"/>
  <c r="I3" i="15"/>
  <c r="H3" i="15"/>
  <c r="G3" i="15"/>
  <c r="I3" i="14"/>
  <c r="H3" i="14"/>
  <c r="G3" i="14"/>
  <c r="I3" i="13"/>
  <c r="H3" i="13"/>
  <c r="G3" i="13"/>
  <c r="I3" i="12"/>
  <c r="H3" i="12"/>
  <c r="G3" i="12"/>
  <c r="I3" i="11"/>
  <c r="H3" i="11"/>
  <c r="G3" i="11"/>
  <c r="I3" i="9"/>
  <c r="H3" i="9"/>
  <c r="G3" i="9"/>
  <c r="I3" i="8"/>
  <c r="H3" i="8"/>
  <c r="G3" i="8"/>
  <c r="I3" i="7"/>
  <c r="H3" i="7"/>
  <c r="G3" i="7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G4" i="6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K3" i="6"/>
  <c r="I3" i="6"/>
  <c r="H3" i="6"/>
  <c r="G3" i="6"/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I3" i="5"/>
  <c r="H3" i="5"/>
  <c r="G3" i="5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I3" i="4"/>
  <c r="H3" i="4"/>
  <c r="G3" i="4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I3" i="3"/>
  <c r="H3" i="3"/>
  <c r="G3" i="3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I3" i="2"/>
  <c r="H3" i="2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L22" i="1" s="1"/>
  <c r="I22" i="1"/>
  <c r="H23" i="1"/>
  <c r="I23" i="1"/>
  <c r="H24" i="1"/>
  <c r="I24" i="1"/>
  <c r="H25" i="1"/>
  <c r="I25" i="1"/>
  <c r="H26" i="1"/>
  <c r="L26" i="1" s="1"/>
  <c r="I26" i="1"/>
  <c r="M26" i="1" s="1"/>
  <c r="H27" i="1"/>
  <c r="I27" i="1"/>
  <c r="H28" i="1"/>
  <c r="I28" i="1"/>
  <c r="I3" i="1"/>
  <c r="H3" i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K3" i="5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3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" i="1"/>
  <c r="M22" i="1" l="1"/>
  <c r="M6" i="1"/>
  <c r="L14" i="1"/>
  <c r="L3" i="1"/>
  <c r="M25" i="1"/>
  <c r="M21" i="1"/>
  <c r="M17" i="1"/>
  <c r="M13" i="1"/>
  <c r="M9" i="1"/>
  <c r="M5" i="1"/>
  <c r="M14" i="1"/>
  <c r="L18" i="1"/>
  <c r="M3" i="1"/>
  <c r="L25" i="1"/>
  <c r="L21" i="1"/>
  <c r="L17" i="1"/>
  <c r="L13" i="1"/>
  <c r="L9" i="1"/>
  <c r="L5" i="1"/>
  <c r="M28" i="1"/>
  <c r="M24" i="1"/>
  <c r="M20" i="1"/>
  <c r="M16" i="1"/>
  <c r="M12" i="1"/>
  <c r="M8" i="1"/>
  <c r="M4" i="1"/>
  <c r="L28" i="1"/>
  <c r="L24" i="1"/>
  <c r="L20" i="1"/>
  <c r="L16" i="1"/>
  <c r="L12" i="1"/>
  <c r="L8" i="1"/>
  <c r="L4" i="1"/>
  <c r="M10" i="1"/>
  <c r="L6" i="1"/>
  <c r="M27" i="1"/>
  <c r="M23" i="1"/>
  <c r="M19" i="1"/>
  <c r="M15" i="1"/>
  <c r="M11" i="1"/>
  <c r="M7" i="1"/>
  <c r="M18" i="1"/>
  <c r="L10" i="1"/>
  <c r="L27" i="1"/>
  <c r="L23" i="1"/>
  <c r="L19" i="1"/>
  <c r="L15" i="1"/>
  <c r="L11" i="1"/>
  <c r="L7" i="1"/>
</calcChain>
</file>

<file path=xl/sharedStrings.xml><?xml version="1.0" encoding="utf-8"?>
<sst xmlns="http://schemas.openxmlformats.org/spreadsheetml/2006/main" count="866" uniqueCount="64">
  <si>
    <t>time</t>
  </si>
  <si>
    <t>min</t>
  </si>
  <si>
    <t>Rab5</t>
  </si>
  <si>
    <t>FYVE</t>
  </si>
  <si>
    <t>dMFI</t>
  </si>
  <si>
    <t>%dMFI</t>
  </si>
  <si>
    <t>sec</t>
  </si>
  <si>
    <t>Rab5(rim)</t>
  </si>
  <si>
    <t>Rab5(background)</t>
  </si>
  <si>
    <t>FYVE(rim)</t>
  </si>
  <si>
    <t>FYVE(background)</t>
  </si>
  <si>
    <t>frame #</t>
  </si>
  <si>
    <t>endosome 1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</si>
  <si>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</si>
  <si>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</si>
  <si>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</si>
  <si>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</si>
  <si>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</si>
  <si>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</si>
  <si>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</si>
  <si>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</si>
  <si>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</si>
  <si>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</si>
  <si>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</si>
  <si>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</si>
  <si>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</si>
  <si>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</si>
  <si>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</si>
  <si>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17</t>
  </si>
  <si>
    <t>endosome 18</t>
  </si>
  <si>
    <t>endosome 19</t>
  </si>
  <si>
    <t>time after nigericin washout (i.e. plus 30min)</t>
  </si>
  <si>
    <t>missed recording at 102min</t>
  </si>
  <si>
    <t>endosome #</t>
  </si>
  <si>
    <t>count</t>
  </si>
  <si>
    <t>one time point skipped</t>
  </si>
  <si>
    <t>time relative to start of recording</t>
  </si>
  <si>
    <t>t24- fusion with a smaller fainter endosome</t>
  </si>
  <si>
    <t>t12 - fusion with a smaller brighter endosome</t>
  </si>
  <si>
    <t>t18=fusion with a smaller endosome</t>
  </si>
  <si>
    <t>time after nigericin washout (i.e. plus 55min)</t>
  </si>
  <si>
    <t>t(min)</t>
  </si>
  <si>
    <t>coverage</t>
  </si>
  <si>
    <t>time relative to the beginning of recording</t>
  </si>
  <si>
    <t>time (min)</t>
  </si>
  <si>
    <t>skipped one time point</t>
  </si>
  <si>
    <t>skipped two time points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</si>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</sst>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863D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8A3E"/>
      <name val="Calibri"/>
      <family val="2"/>
      <scheme val="minor"/>
    </font>
    <font>
      <sz val="11"/>
      <color rgb="FF008E4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3" borderId="0" xfId="0" applyFont="1" applyFill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'exp1-endosome1'!$K$3:$K$28</c:f>
              <c:numCache>
                <c:formatCode>General</c:formatCode>
                <c:ptCount val="26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  <c:pt idx="25">
                  <c:v>131</c:v>
                </c:pt>
              </c:numCache>
            </c:numRef>
          </c:xVal>
          <c:yVal>
            <c:numRef>
              <c:f>'exp1-endosome1'!$L$3:$L$28</c:f>
              <c:numCache>
                <c:formatCode>General</c:formatCode>
                <c:ptCount val="26"/>
                <c:pt idx="0">
                  <c:v>0.13249056516403923</c:v>
                </c:pt>
                <c:pt idx="1">
                  <c:v>0.30265101525780808</c:v>
                </c:pt>
                <c:pt idx="2">
                  <c:v>0.56230696209858555</c:v>
                </c:pt>
                <c:pt idx="3">
                  <c:v>0.56094556736357082</c:v>
                </c:pt>
                <c:pt idx="4">
                  <c:v>0.53703317820842278</c:v>
                </c:pt>
                <c:pt idx="5">
                  <c:v>0.54210830960153711</c:v>
                </c:pt>
                <c:pt idx="6">
                  <c:v>0.70297978745571976</c:v>
                </c:pt>
                <c:pt idx="7">
                  <c:v>0.58746498113032819</c:v>
                </c:pt>
                <c:pt idx="8">
                  <c:v>0.46450417911138914</c:v>
                </c:pt>
                <c:pt idx="9">
                  <c:v>0.88637447616401666</c:v>
                </c:pt>
                <c:pt idx="10">
                  <c:v>0.69850663332638774</c:v>
                </c:pt>
                <c:pt idx="11">
                  <c:v>0.79944432867958637</c:v>
                </c:pt>
                <c:pt idx="12">
                  <c:v>0.75469889560325043</c:v>
                </c:pt>
                <c:pt idx="13">
                  <c:v>0.67495079993517193</c:v>
                </c:pt>
                <c:pt idx="14">
                  <c:v>0.90885138107476104</c:v>
                </c:pt>
                <c:pt idx="15">
                  <c:v>0.77565233497719444</c:v>
                </c:pt>
                <c:pt idx="16">
                  <c:v>0.84590771225486761</c:v>
                </c:pt>
                <c:pt idx="17">
                  <c:v>0.93791762172674897</c:v>
                </c:pt>
                <c:pt idx="18">
                  <c:v>0.78681206732884168</c:v>
                </c:pt>
                <c:pt idx="19">
                  <c:v>1</c:v>
                </c:pt>
                <c:pt idx="20">
                  <c:v>0.97486513393994123</c:v>
                </c:pt>
                <c:pt idx="21">
                  <c:v>0.57882892269222763</c:v>
                </c:pt>
                <c:pt idx="22">
                  <c:v>0.15661596165867844</c:v>
                </c:pt>
                <c:pt idx="23">
                  <c:v>0</c:v>
                </c:pt>
                <c:pt idx="24">
                  <c:v>0.1115232340070846</c:v>
                </c:pt>
                <c:pt idx="25">
                  <c:v>7.8085712301173615E-2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AA-4573-AD8F-6145ADE54D95}"/>
            </c:ext>
          </c:extLst>
        </c:ser>
        <c:ser>
          <c:idx val="1"/>
          <c:order val="1"/>
          <c:tx>
            <c:strRef>
              <c:f>'exp1-endosome1'!$M$2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'exp1-endosome1'!$K$3:$K$28</c:f>
              <c:numCache>
                <c:formatCode>General</c:formatCode>
                <c:ptCount val="26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  <c:pt idx="25">
                  <c:v>131</c:v>
                </c:pt>
              </c:numCache>
            </c:numRef>
          </c:xVal>
          <c:yVal>
            <c:numRef>
              <c:f>'exp1-endosome1'!$M$3:$M$28</c:f>
              <c:numCache>
                <c:formatCode>General</c:formatCode>
                <c:ptCount val="26"/>
                <c:pt idx="0">
                  <c:v>1.590112892818954E-2</c:v>
                </c:pt>
                <c:pt idx="1">
                  <c:v>0.13550602571375384</c:v>
                </c:pt>
                <c:pt idx="2">
                  <c:v>0.31186911881243862</c:v>
                </c:pt>
                <c:pt idx="3">
                  <c:v>0.42441550793107791</c:v>
                </c:pt>
                <c:pt idx="4">
                  <c:v>0.44467732227067452</c:v>
                </c:pt>
                <c:pt idx="5">
                  <c:v>0.4396714113118001</c:v>
                </c:pt>
                <c:pt idx="6">
                  <c:v>0.37453394362720699</c:v>
                </c:pt>
                <c:pt idx="7">
                  <c:v>0.47111857859843176</c:v>
                </c:pt>
                <c:pt idx="8">
                  <c:v>0.69835489137259843</c:v>
                </c:pt>
                <c:pt idx="9">
                  <c:v>0.83921758824217185</c:v>
                </c:pt>
                <c:pt idx="10">
                  <c:v>0.79306014454784424</c:v>
                </c:pt>
                <c:pt idx="11">
                  <c:v>0.72175189562069419</c:v>
                </c:pt>
                <c:pt idx="12">
                  <c:v>0.6380847627172227</c:v>
                </c:pt>
                <c:pt idx="13">
                  <c:v>0.53577970527482743</c:v>
                </c:pt>
                <c:pt idx="14">
                  <c:v>0.27034950438883293</c:v>
                </c:pt>
                <c:pt idx="15">
                  <c:v>0.80101503938474072</c:v>
                </c:pt>
                <c:pt idx="16">
                  <c:v>0.93254145249364551</c:v>
                </c:pt>
                <c:pt idx="17">
                  <c:v>1</c:v>
                </c:pt>
                <c:pt idx="18">
                  <c:v>0.72059568608261504</c:v>
                </c:pt>
                <c:pt idx="19">
                  <c:v>0.55491995305875896</c:v>
                </c:pt>
                <c:pt idx="20">
                  <c:v>0.55019984670480304</c:v>
                </c:pt>
                <c:pt idx="21">
                  <c:v>0.3009955527071328</c:v>
                </c:pt>
                <c:pt idx="22">
                  <c:v>9.2133011730979986E-2</c:v>
                </c:pt>
                <c:pt idx="23">
                  <c:v>0</c:v>
                </c:pt>
                <c:pt idx="24">
                  <c:v>1.3476120159184606E-2</c:v>
                </c:pt>
                <c:pt idx="25">
                  <c:v>0.11821051674338647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AA-4573-AD8F-6145ADE5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'exp1-endosome10'!$L$3:$L$27</c:f>
              <c:numCache>
                <c:formatCode>General</c:formatCode>
                <c:ptCount val="25"/>
                <c:pt idx="0">
                  <c:v>0.24378910529295442</c:v>
                </c:pt>
                <c:pt idx="1">
                  <c:v>0.27369845086059219</c:v>
                </c:pt>
                <c:pt idx="2">
                  <c:v>0.46530427685996029</c:v>
                </c:pt>
                <c:pt idx="3">
                  <c:v>0.53135040548190959</c:v>
                </c:pt>
                <c:pt idx="4">
                  <c:v>0.91803604120254956</c:v>
                </c:pt>
                <c:pt idx="5">
                  <c:v>0.76258905529699839</c:v>
                </c:pt>
                <c:pt idx="6">
                  <c:v>0.76220305710567549</c:v>
                </c:pt>
                <c:pt idx="7">
                  <c:v>1</c:v>
                </c:pt>
                <c:pt idx="8">
                  <c:v>0.72811757872524974</c:v>
                </c:pt>
                <c:pt idx="9">
                  <c:v>0.66921057855614619</c:v>
                </c:pt>
                <c:pt idx="10">
                  <c:v>0.82578614964966113</c:v>
                </c:pt>
                <c:pt idx="11">
                  <c:v>0.7609862437596957</c:v>
                </c:pt>
                <c:pt idx="12">
                  <c:v>0.70383645440442355</c:v>
                </c:pt>
                <c:pt idx="13">
                  <c:v>0.7028953540522459</c:v>
                </c:pt>
                <c:pt idx="14">
                  <c:v>0.41240781995573889</c:v>
                </c:pt>
                <c:pt idx="15">
                  <c:v>0.42503547507186895</c:v>
                </c:pt>
                <c:pt idx="16">
                  <c:v>0.37971193506407563</c:v>
                </c:pt>
                <c:pt idx="17">
                  <c:v>0.31369889200138262</c:v>
                </c:pt>
                <c:pt idx="18">
                  <c:v>0.25692774849093047</c:v>
                </c:pt>
                <c:pt idx="19">
                  <c:v>0.29030372543397254</c:v>
                </c:pt>
                <c:pt idx="20">
                  <c:v>0.23520891692583684</c:v>
                </c:pt>
                <c:pt idx="21">
                  <c:v>0.16442787715699411</c:v>
                </c:pt>
                <c:pt idx="22">
                  <c:v>0</c:v>
                </c:pt>
                <c:pt idx="23">
                  <c:v>6.2436126489768942E-2</c:v>
                </c:pt>
                <c:pt idx="24">
                  <c:v>0.10745454411775528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D2-4771-8505-6FD157BB8AA0}"/>
            </c:ext>
          </c:extLst>
        </c:ser>
        <c:ser>
          <c:idx val="1"/>
          <c:order val="1"/>
          <c:tx>
            <c:strRef>
              <c:f>'exp1-endosome10'!$M$2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'exp1-endosome10'!$M$3:$M$27</c:f>
              <c:numCache>
                <c:formatCode>General</c:formatCode>
                <c:ptCount val="25"/>
                <c:pt idx="0">
                  <c:v>5.0661433347868471E-3</c:v>
                </c:pt>
                <c:pt idx="1">
                  <c:v>0.22818360226777143</c:v>
                </c:pt>
                <c:pt idx="2">
                  <c:v>0.27252507631923245</c:v>
                </c:pt>
                <c:pt idx="3">
                  <c:v>0.5026675388864662</c:v>
                </c:pt>
                <c:pt idx="4">
                  <c:v>0.46062291030673047</c:v>
                </c:pt>
                <c:pt idx="5">
                  <c:v>0.92956461695013803</c:v>
                </c:pt>
                <c:pt idx="6">
                  <c:v>1</c:v>
                </c:pt>
                <c:pt idx="7">
                  <c:v>0.86651039395260943</c:v>
                </c:pt>
                <c:pt idx="8">
                  <c:v>0.77968818142171836</c:v>
                </c:pt>
                <c:pt idx="9">
                  <c:v>0.70158453263555753</c:v>
                </c:pt>
                <c:pt idx="10">
                  <c:v>0.75377961913068781</c:v>
                </c:pt>
                <c:pt idx="11">
                  <c:v>0.64010393952609412</c:v>
                </c:pt>
                <c:pt idx="12">
                  <c:v>0.56107355720308183</c:v>
                </c:pt>
                <c:pt idx="13">
                  <c:v>0.42130033435092318</c:v>
                </c:pt>
                <c:pt idx="14">
                  <c:v>0.36282163105102488</c:v>
                </c:pt>
                <c:pt idx="15">
                  <c:v>0.36049934583515048</c:v>
                </c:pt>
                <c:pt idx="16">
                  <c:v>0.31490405582206721</c:v>
                </c:pt>
                <c:pt idx="17">
                  <c:v>0.2942724233173426</c:v>
                </c:pt>
                <c:pt idx="18">
                  <c:v>0.20398677133304249</c:v>
                </c:pt>
                <c:pt idx="19">
                  <c:v>0.13953699665649072</c:v>
                </c:pt>
                <c:pt idx="20">
                  <c:v>0.10369966564907689</c:v>
                </c:pt>
                <c:pt idx="21">
                  <c:v>0.12032272132577392</c:v>
                </c:pt>
                <c:pt idx="22">
                  <c:v>1.7237243785433912E-2</c:v>
                </c:pt>
                <c:pt idx="23">
                  <c:v>1.371929059456329E-2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D2-4771-8505-6FD157BB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'exp1-endosome11'!$K$3:$K$38</c:f>
              <c:numCache>
                <c:formatCode>General</c:formatCode>
                <c:ptCount val="36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100</c:v>
                </c:pt>
                <c:pt idx="21">
                  <c:v>101</c:v>
                </c:pt>
                <c:pt idx="22">
                  <c:v>102</c:v>
                </c:pt>
                <c:pt idx="23">
                  <c:v>103</c:v>
                </c:pt>
                <c:pt idx="24">
                  <c:v>104</c:v>
                </c:pt>
                <c:pt idx="25">
                  <c:v>105</c:v>
                </c:pt>
                <c:pt idx="26">
                  <c:v>106</c:v>
                </c:pt>
                <c:pt idx="27">
                  <c:v>107</c:v>
                </c:pt>
                <c:pt idx="28">
                  <c:v>108</c:v>
                </c:pt>
                <c:pt idx="29">
                  <c:v>109</c:v>
                </c:pt>
                <c:pt idx="30">
                  <c:v>110</c:v>
                </c:pt>
                <c:pt idx="31">
                  <c:v>111</c:v>
                </c:pt>
                <c:pt idx="32">
                  <c:v>112</c:v>
                </c:pt>
                <c:pt idx="33">
                  <c:v>113</c:v>
                </c:pt>
                <c:pt idx="34">
                  <c:v>114</c:v>
                </c:pt>
                <c:pt idx="35">
                  <c:v>115</c:v>
                </c:pt>
              </c:numCache>
            </c:numRef>
          </c:xVal>
          <c:yVal>
            <c:numRef>
              <c:f>'exp1-endosome11'!$L$3:$L$38</c:f>
              <c:numCache>
                <c:formatCode>General</c:formatCode>
                <c:ptCount val="36"/>
                <c:pt idx="0">
                  <c:v>4.9536217273482903E-2</c:v>
                </c:pt>
                <c:pt idx="1">
                  <c:v>0</c:v>
                </c:pt>
                <c:pt idx="2">
                  <c:v>3.6473614144834673E-2</c:v>
                </c:pt>
                <c:pt idx="3">
                  <c:v>0.10503935583099601</c:v>
                </c:pt>
                <c:pt idx="4">
                  <c:v>0.51271148104586983</c:v>
                </c:pt>
                <c:pt idx="5">
                  <c:v>0.77840103742573641</c:v>
                </c:pt>
                <c:pt idx="6">
                  <c:v>0.8397806240925757</c:v>
                </c:pt>
                <c:pt idx="7">
                  <c:v>0.87881764485401481</c:v>
                </c:pt>
                <c:pt idx="8">
                  <c:v>0.90236221150904938</c:v>
                </c:pt>
                <c:pt idx="9">
                  <c:v>0.99281384498067748</c:v>
                </c:pt>
                <c:pt idx="10">
                  <c:v>1</c:v>
                </c:pt>
                <c:pt idx="11">
                  <c:v>0.93345482588222106</c:v>
                </c:pt>
                <c:pt idx="12">
                  <c:v>0.77647525127847239</c:v>
                </c:pt>
                <c:pt idx="13">
                  <c:v>0.7338408447609569</c:v>
                </c:pt>
                <c:pt idx="14">
                  <c:v>0.66522771236423617</c:v>
                </c:pt>
                <c:pt idx="15">
                  <c:v>0.78199842318181223</c:v>
                </c:pt>
                <c:pt idx="16">
                  <c:v>0.71714638990491697</c:v>
                </c:pt>
                <c:pt idx="17">
                  <c:v>0.7972194577641063</c:v>
                </c:pt>
                <c:pt idx="18">
                  <c:v>0.82137148716357977</c:v>
                </c:pt>
                <c:pt idx="19">
                  <c:v>0.81943708452348607</c:v>
                </c:pt>
                <c:pt idx="20">
                  <c:v>0.74475794117520333</c:v>
                </c:pt>
                <c:pt idx="21">
                  <c:v>0.58593874535247892</c:v>
                </c:pt>
                <c:pt idx="22">
                  <c:v>0.77055572070500111</c:v>
                </c:pt>
                <c:pt idx="23">
                  <c:v>0.53619573225110184</c:v>
                </c:pt>
                <c:pt idx="24">
                  <c:v>0.7131526454787106</c:v>
                </c:pt>
                <c:pt idx="25">
                  <c:v>0.66760155613860483</c:v>
                </c:pt>
                <c:pt idx="26">
                  <c:v>0.82537815632902967</c:v>
                </c:pt>
                <c:pt idx="27">
                  <c:v>0.65120006203874825</c:v>
                </c:pt>
                <c:pt idx="28">
                  <c:v>0.74916096901078366</c:v>
                </c:pt>
                <c:pt idx="29">
                  <c:v>0.6257081680043769</c:v>
                </c:pt>
                <c:pt idx="30">
                  <c:v>0.27599488180325926</c:v>
                </c:pt>
                <c:pt idx="31">
                  <c:v>0.19877387307044384</c:v>
                </c:pt>
                <c:pt idx="32">
                  <c:v>8.1012265577541875E-2</c:v>
                </c:pt>
                <c:pt idx="33">
                  <c:v>9.7775652376213065E-2</c:v>
                </c:pt>
                <c:pt idx="34">
                  <c:v>0.10135580514663051</c:v>
                </c:pt>
                <c:pt idx="35">
                  <c:v>0.18646521306432626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1A-4D51-AE65-EBFCE86C8FC4}"/>
            </c:ext>
          </c:extLst>
        </c:ser>
        <c:ser>
          <c:idx val="1"/>
          <c:order val="1"/>
          <c:tx>
            <c:strRef>
              <c:f>'exp1-endosome11'!$M$2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'exp1-endosome11'!$K$3:$K$38</c:f>
              <c:numCache>
                <c:formatCode>General</c:formatCode>
                <c:ptCount val="36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100</c:v>
                </c:pt>
                <c:pt idx="21">
                  <c:v>101</c:v>
                </c:pt>
                <c:pt idx="22">
                  <c:v>102</c:v>
                </c:pt>
                <c:pt idx="23">
                  <c:v>103</c:v>
                </c:pt>
                <c:pt idx="24">
                  <c:v>104</c:v>
                </c:pt>
                <c:pt idx="25">
                  <c:v>105</c:v>
                </c:pt>
                <c:pt idx="26">
                  <c:v>106</c:v>
                </c:pt>
                <c:pt idx="27">
                  <c:v>107</c:v>
                </c:pt>
                <c:pt idx="28">
                  <c:v>108</c:v>
                </c:pt>
                <c:pt idx="29">
                  <c:v>109</c:v>
                </c:pt>
                <c:pt idx="30">
                  <c:v>110</c:v>
                </c:pt>
                <c:pt idx="31">
                  <c:v>111</c:v>
                </c:pt>
                <c:pt idx="32">
                  <c:v>112</c:v>
                </c:pt>
                <c:pt idx="33">
                  <c:v>113</c:v>
                </c:pt>
                <c:pt idx="34">
                  <c:v>114</c:v>
                </c:pt>
                <c:pt idx="35">
                  <c:v>115</c:v>
                </c:pt>
              </c:numCache>
            </c:numRef>
          </c:xVal>
          <c:yVal>
            <c:numRef>
              <c:f>'exp1-endosome11'!$M$3:$M$38</c:f>
              <c:numCache>
                <c:formatCode>General</c:formatCode>
                <c:ptCount val="36"/>
                <c:pt idx="0">
                  <c:v>0</c:v>
                </c:pt>
                <c:pt idx="1">
                  <c:v>2.7537650281988457E-2</c:v>
                </c:pt>
                <c:pt idx="2">
                  <c:v>4.5138877523520839E-2</c:v>
                </c:pt>
                <c:pt idx="3">
                  <c:v>0.21070301256809665</c:v>
                </c:pt>
                <c:pt idx="4">
                  <c:v>0.49871634987294433</c:v>
                </c:pt>
                <c:pt idx="5">
                  <c:v>0.56644375997652008</c:v>
                </c:pt>
                <c:pt idx="6">
                  <c:v>0.72056906124969589</c:v>
                </c:pt>
                <c:pt idx="7">
                  <c:v>0.60445573343720371</c:v>
                </c:pt>
                <c:pt idx="8">
                  <c:v>0.64444909969919051</c:v>
                </c:pt>
                <c:pt idx="9">
                  <c:v>0.66075194729669706</c:v>
                </c:pt>
                <c:pt idx="10">
                  <c:v>0.72655251836552559</c:v>
                </c:pt>
                <c:pt idx="11">
                  <c:v>0.56792980457749753</c:v>
                </c:pt>
                <c:pt idx="12">
                  <c:v>1</c:v>
                </c:pt>
                <c:pt idx="13">
                  <c:v>0.90398755301262268</c:v>
                </c:pt>
                <c:pt idx="14">
                  <c:v>0.7885485097547591</c:v>
                </c:pt>
                <c:pt idx="15">
                  <c:v>0.86025398051557678</c:v>
                </c:pt>
                <c:pt idx="16">
                  <c:v>0.94065859489136716</c:v>
                </c:pt>
                <c:pt idx="17">
                  <c:v>0.81929392151022284</c:v>
                </c:pt>
                <c:pt idx="18">
                  <c:v>0.71880151921329105</c:v>
                </c:pt>
                <c:pt idx="19">
                  <c:v>0.66472891687860791</c:v>
                </c:pt>
                <c:pt idx="20">
                  <c:v>0.69086453536011494</c:v>
                </c:pt>
                <c:pt idx="21">
                  <c:v>0.84511531029636877</c:v>
                </c:pt>
                <c:pt idx="22">
                  <c:v>0.73499635035301747</c:v>
                </c:pt>
                <c:pt idx="23">
                  <c:v>0.71261512208587419</c:v>
                </c:pt>
                <c:pt idx="24">
                  <c:v>0.62257085715969096</c:v>
                </c:pt>
                <c:pt idx="25">
                  <c:v>0.85926328411492525</c:v>
                </c:pt>
                <c:pt idx="26">
                  <c:v>0.77979481237323067</c:v>
                </c:pt>
                <c:pt idx="27">
                  <c:v>0.85570310530949989</c:v>
                </c:pt>
                <c:pt idx="28">
                  <c:v>0.66002747327683753</c:v>
                </c:pt>
                <c:pt idx="29">
                  <c:v>0.44357012941244489</c:v>
                </c:pt>
                <c:pt idx="30">
                  <c:v>0.31847506947422172</c:v>
                </c:pt>
                <c:pt idx="31">
                  <c:v>0.18428371450050021</c:v>
                </c:pt>
                <c:pt idx="32">
                  <c:v>0.13834507875927268</c:v>
                </c:pt>
                <c:pt idx="33">
                  <c:v>0.12386214481406443</c:v>
                </c:pt>
                <c:pt idx="34">
                  <c:v>8.0607554387377531E-2</c:v>
                </c:pt>
                <c:pt idx="35">
                  <c:v>6.6563232725277061E-2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1A-4D51-AE65-EBFCE86C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3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'exp1-endosome12'!$K$3:$K$16</c:f>
              <c:numCache>
                <c:formatCode>General</c:formatCode>
                <c:ptCount val="14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</c:numCache>
            </c:numRef>
          </c:xVal>
          <c:yVal>
            <c:numRef>
              <c:f>'exp1-endosome12'!$L$3:$L$16</c:f>
              <c:numCache>
                <c:formatCode>General</c:formatCode>
                <c:ptCount val="14"/>
                <c:pt idx="0">
                  <c:v>3.6491999511420244E-2</c:v>
                </c:pt>
                <c:pt idx="1">
                  <c:v>4.654696470013403E-2</c:v>
                </c:pt>
                <c:pt idx="2">
                  <c:v>0</c:v>
                </c:pt>
                <c:pt idx="3">
                  <c:v>0.12521314278734547</c:v>
                </c:pt>
                <c:pt idx="4">
                  <c:v>0.23697569317210182</c:v>
                </c:pt>
                <c:pt idx="5">
                  <c:v>1</c:v>
                </c:pt>
                <c:pt idx="6">
                  <c:v>0.84102113106143894</c:v>
                </c:pt>
                <c:pt idx="7">
                  <c:v>0.82189813118358379</c:v>
                </c:pt>
                <c:pt idx="8">
                  <c:v>0.70020276047392205</c:v>
                </c:pt>
                <c:pt idx="9">
                  <c:v>0.88408452424575534</c:v>
                </c:pt>
                <c:pt idx="10">
                  <c:v>0.54554781971418098</c:v>
                </c:pt>
                <c:pt idx="11">
                  <c:v>0.49365579577378721</c:v>
                </c:pt>
                <c:pt idx="12">
                  <c:v>0.18459020398192236</c:v>
                </c:pt>
                <c:pt idx="13">
                  <c:v>8.7411750335898208E-2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43-4EEB-8267-E08811EA689E}"/>
            </c:ext>
          </c:extLst>
        </c:ser>
        <c:ser>
          <c:idx val="1"/>
          <c:order val="1"/>
          <c:tx>
            <c:strRef>
              <c:f>'exp1-endosome12'!$M$2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'exp1-endosome12'!$K$3:$K$16</c:f>
              <c:numCache>
                <c:formatCode>General</c:formatCode>
                <c:ptCount val="14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</c:numCache>
            </c:numRef>
          </c:xVal>
          <c:yVal>
            <c:numRef>
              <c:f>'exp1-endosome12'!$M$3:$M$16</c:f>
              <c:numCache>
                <c:formatCode>General</c:formatCode>
                <c:ptCount val="14"/>
                <c:pt idx="0">
                  <c:v>5.0427813697780655E-3</c:v>
                </c:pt>
                <c:pt idx="1">
                  <c:v>0</c:v>
                </c:pt>
                <c:pt idx="2">
                  <c:v>3.2322472525345231E-2</c:v>
                </c:pt>
                <c:pt idx="3">
                  <c:v>8.4518785639618801E-2</c:v>
                </c:pt>
                <c:pt idx="4">
                  <c:v>0.33808205616057252</c:v>
                </c:pt>
                <c:pt idx="5">
                  <c:v>0.65302428610144736</c:v>
                </c:pt>
                <c:pt idx="6">
                  <c:v>0.93866667035392104</c:v>
                </c:pt>
                <c:pt idx="7">
                  <c:v>1</c:v>
                </c:pt>
                <c:pt idx="8">
                  <c:v>0.91012732089622383</c:v>
                </c:pt>
                <c:pt idx="9">
                  <c:v>0.77187463703588965</c:v>
                </c:pt>
                <c:pt idx="10">
                  <c:v>0.72908082277395814</c:v>
                </c:pt>
                <c:pt idx="11">
                  <c:v>0.39140805185754651</c:v>
                </c:pt>
                <c:pt idx="12">
                  <c:v>0.12768869985564391</c:v>
                </c:pt>
                <c:pt idx="13">
                  <c:v>0.10473554089257356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43-4EEB-8267-E08811EA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3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'exp1-endosome13'!$K$3:$K$24</c:f>
              <c:numCache>
                <c:formatCode>General</c:formatCode>
                <c:ptCount val="22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</c:numCache>
            </c:numRef>
          </c:xVal>
          <c:yVal>
            <c:numRef>
              <c:f>'exp1-endosome13'!$L$3:$L$24</c:f>
              <c:numCache>
                <c:formatCode>General</c:formatCode>
                <c:ptCount val="22"/>
                <c:pt idx="0">
                  <c:v>5.5648386233300651E-2</c:v>
                </c:pt>
                <c:pt idx="1">
                  <c:v>0.10197675267473982</c:v>
                </c:pt>
                <c:pt idx="2">
                  <c:v>9.5507896465854933E-2</c:v>
                </c:pt>
                <c:pt idx="3">
                  <c:v>0.32364154019613411</c:v>
                </c:pt>
                <c:pt idx="4">
                  <c:v>0.5779669540812602</c:v>
                </c:pt>
                <c:pt idx="5">
                  <c:v>0.79492711890528356</c:v>
                </c:pt>
                <c:pt idx="6">
                  <c:v>0.61090336867207962</c:v>
                </c:pt>
                <c:pt idx="7">
                  <c:v>0.61775346154782063</c:v>
                </c:pt>
                <c:pt idx="8">
                  <c:v>0.72767940429742994</c:v>
                </c:pt>
                <c:pt idx="9">
                  <c:v>0.58213622316134428</c:v>
                </c:pt>
                <c:pt idx="10">
                  <c:v>0.79814329631822778</c:v>
                </c:pt>
                <c:pt idx="11">
                  <c:v>0.56113576081049299</c:v>
                </c:pt>
                <c:pt idx="12">
                  <c:v>0.63582570184048071</c:v>
                </c:pt>
                <c:pt idx="13">
                  <c:v>0.77439306311494704</c:v>
                </c:pt>
                <c:pt idx="14">
                  <c:v>1</c:v>
                </c:pt>
                <c:pt idx="15">
                  <c:v>0.68808757087351835</c:v>
                </c:pt>
                <c:pt idx="16">
                  <c:v>0.76268017488218165</c:v>
                </c:pt>
                <c:pt idx="17">
                  <c:v>0.44590900610789835</c:v>
                </c:pt>
                <c:pt idx="18">
                  <c:v>0.58147108684895743</c:v>
                </c:pt>
                <c:pt idx="19">
                  <c:v>0.44088398238199877</c:v>
                </c:pt>
                <c:pt idx="20">
                  <c:v>0.34200984726199074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97-40E7-9593-3FEEF63E274C}"/>
            </c:ext>
          </c:extLst>
        </c:ser>
        <c:ser>
          <c:idx val="1"/>
          <c:order val="1"/>
          <c:tx>
            <c:strRef>
              <c:f>'exp1-endosome13'!$M$2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'exp1-endosome13'!$K$3:$K$24</c:f>
              <c:numCache>
                <c:formatCode>General</c:formatCode>
                <c:ptCount val="22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</c:numCache>
            </c:numRef>
          </c:xVal>
          <c:yVal>
            <c:numRef>
              <c:f>'exp1-endosome13'!$M$3:$M$24</c:f>
              <c:numCache>
                <c:formatCode>General</c:formatCode>
                <c:ptCount val="22"/>
                <c:pt idx="0">
                  <c:v>0</c:v>
                </c:pt>
                <c:pt idx="1">
                  <c:v>3.6796881638202113E-2</c:v>
                </c:pt>
                <c:pt idx="2">
                  <c:v>0.14285941881213371</c:v>
                </c:pt>
                <c:pt idx="3">
                  <c:v>0.29241545585861151</c:v>
                </c:pt>
                <c:pt idx="4">
                  <c:v>0.49174738720367039</c:v>
                </c:pt>
                <c:pt idx="5">
                  <c:v>0.58156668649276366</c:v>
                </c:pt>
                <c:pt idx="6">
                  <c:v>0.73291946356246607</c:v>
                </c:pt>
                <c:pt idx="7">
                  <c:v>0.77768041748095296</c:v>
                </c:pt>
                <c:pt idx="8">
                  <c:v>1</c:v>
                </c:pt>
                <c:pt idx="9">
                  <c:v>0.79217648058458656</c:v>
                </c:pt>
                <c:pt idx="10">
                  <c:v>0.89674497974905798</c:v>
                </c:pt>
                <c:pt idx="11">
                  <c:v>0.85702728920610638</c:v>
                </c:pt>
                <c:pt idx="12">
                  <c:v>0.85019967711785194</c:v>
                </c:pt>
                <c:pt idx="13">
                  <c:v>0.80559804004871549</c:v>
                </c:pt>
                <c:pt idx="14">
                  <c:v>0.8734652476845951</c:v>
                </c:pt>
                <c:pt idx="15">
                  <c:v>0.74045161016229089</c:v>
                </c:pt>
                <c:pt idx="16">
                  <c:v>0.71819681649531264</c:v>
                </c:pt>
                <c:pt idx="17">
                  <c:v>0.87464065199535501</c:v>
                </c:pt>
                <c:pt idx="18">
                  <c:v>0.78045430084685763</c:v>
                </c:pt>
                <c:pt idx="19">
                  <c:v>0.73459406066785637</c:v>
                </c:pt>
                <c:pt idx="20">
                  <c:v>0.57164478715268918</c:v>
                </c:pt>
                <c:pt idx="21">
                  <c:v>0.38699124819440917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97-40E7-9593-3FEEF63E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3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'exp1-endosome'!$K$3:$K$24</c:f>
              <c:numCache>
                <c:formatCode>General</c:formatCode>
                <c:ptCount val="22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</c:numCache>
            </c:numRef>
          </c:xVal>
          <c:yVal>
            <c:numRef>
              <c:f>'exp1-endosome'!$L$3:$L$24</c:f>
              <c:numCache>
                <c:formatCode>General</c:formatCode>
                <c:ptCount val="22"/>
                <c:pt idx="0">
                  <c:v>0</c:v>
                </c:pt>
                <c:pt idx="1">
                  <c:v>0.1591459047906221</c:v>
                </c:pt>
                <c:pt idx="2">
                  <c:v>0.42136745693716776</c:v>
                </c:pt>
                <c:pt idx="3">
                  <c:v>0.77907730579322243</c:v>
                </c:pt>
                <c:pt idx="4">
                  <c:v>0.57755078964230522</c:v>
                </c:pt>
                <c:pt idx="5">
                  <c:v>0.61170329049036942</c:v>
                </c:pt>
                <c:pt idx="6">
                  <c:v>1</c:v>
                </c:pt>
                <c:pt idx="7">
                  <c:v>0.63481587576796938</c:v>
                </c:pt>
                <c:pt idx="8">
                  <c:v>0.76700840526176906</c:v>
                </c:pt>
                <c:pt idx="9">
                  <c:v>0.62671591722890185</c:v>
                </c:pt>
                <c:pt idx="10">
                  <c:v>0.6194828690965285</c:v>
                </c:pt>
                <c:pt idx="11">
                  <c:v>0.75304737853831372</c:v>
                </c:pt>
                <c:pt idx="12">
                  <c:v>0.62305981681806166</c:v>
                </c:pt>
                <c:pt idx="13">
                  <c:v>0.57020089706381194</c:v>
                </c:pt>
                <c:pt idx="14">
                  <c:v>0.48911838980814853</c:v>
                </c:pt>
                <c:pt idx="15">
                  <c:v>0.5557121857449776</c:v>
                </c:pt>
                <c:pt idx="16">
                  <c:v>0.60223889035467915</c:v>
                </c:pt>
                <c:pt idx="17">
                  <c:v>0.77550412724737094</c:v>
                </c:pt>
                <c:pt idx="18">
                  <c:v>0.53689269156835384</c:v>
                </c:pt>
                <c:pt idx="19">
                  <c:v>0.49263879989446296</c:v>
                </c:pt>
                <c:pt idx="20">
                  <c:v>0.28747879838679258</c:v>
                </c:pt>
                <c:pt idx="21">
                  <c:v>0.32793713014963616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88-4F8B-9E1D-44E7881098EA}"/>
            </c:ext>
          </c:extLst>
        </c:ser>
        <c:ser>
          <c:idx val="1"/>
          <c:order val="1"/>
          <c:tx>
            <c:strRef>
              <c:f>'exp1-endosome'!$M$2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'exp1-endosome'!$K$3:$K$24</c:f>
              <c:numCache>
                <c:formatCode>General</c:formatCode>
                <c:ptCount val="22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</c:numCache>
            </c:numRef>
          </c:xVal>
          <c:yVal>
            <c:numRef>
              <c:f>'exp1-endosome'!$M$3:$M$24</c:f>
              <c:numCache>
                <c:formatCode>General</c:formatCode>
                <c:ptCount val="22"/>
                <c:pt idx="0">
                  <c:v>0</c:v>
                </c:pt>
                <c:pt idx="1">
                  <c:v>0.20388344524266808</c:v>
                </c:pt>
                <c:pt idx="2">
                  <c:v>0.56092362466311541</c:v>
                </c:pt>
                <c:pt idx="3">
                  <c:v>0.94356102985143664</c:v>
                </c:pt>
                <c:pt idx="4">
                  <c:v>1</c:v>
                </c:pt>
                <c:pt idx="5">
                  <c:v>0.91751833696845908</c:v>
                </c:pt>
                <c:pt idx="6">
                  <c:v>0.67820654939459291</c:v>
                </c:pt>
                <c:pt idx="7">
                  <c:v>0.68767957893077614</c:v>
                </c:pt>
                <c:pt idx="8">
                  <c:v>0.84093225987180786</c:v>
                </c:pt>
                <c:pt idx="9">
                  <c:v>0.83210858432264123</c:v>
                </c:pt>
                <c:pt idx="10">
                  <c:v>0.80645653183290844</c:v>
                </c:pt>
                <c:pt idx="11">
                  <c:v>0.82046647260291572</c:v>
                </c:pt>
                <c:pt idx="12">
                  <c:v>0.84968568868359318</c:v>
                </c:pt>
                <c:pt idx="13">
                  <c:v>0.78645163169464238</c:v>
                </c:pt>
                <c:pt idx="14">
                  <c:v>0.78354238876600457</c:v>
                </c:pt>
                <c:pt idx="15">
                  <c:v>0.58444257500552532</c:v>
                </c:pt>
                <c:pt idx="16">
                  <c:v>0.79490694020631969</c:v>
                </c:pt>
                <c:pt idx="17">
                  <c:v>0.73223657045148072</c:v>
                </c:pt>
                <c:pt idx="18">
                  <c:v>0.73810474302544116</c:v>
                </c:pt>
                <c:pt idx="19">
                  <c:v>0.69468369264825036</c:v>
                </c:pt>
                <c:pt idx="20">
                  <c:v>0.42186078467318966</c:v>
                </c:pt>
                <c:pt idx="21">
                  <c:v>0.28705044229744509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88-4F8B-9E1D-44E78810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'exp1-endosome15'!$K$3:$K$17</c:f>
              <c:numCache>
                <c:formatCode>General</c:formatCode>
                <c:ptCount val="15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</c:numCache>
            </c:numRef>
          </c:xVal>
          <c:yVal>
            <c:numRef>
              <c:f>'exp1-endosome15'!$L$3:$L$17</c:f>
              <c:numCache>
                <c:formatCode>General</c:formatCode>
                <c:ptCount val="15"/>
                <c:pt idx="0">
                  <c:v>6.9014437924644442E-2</c:v>
                </c:pt>
                <c:pt idx="1">
                  <c:v>0.25318966182828895</c:v>
                </c:pt>
                <c:pt idx="2">
                  <c:v>0.9075528875849288</c:v>
                </c:pt>
                <c:pt idx="3">
                  <c:v>0.80293584002470664</c:v>
                </c:pt>
                <c:pt idx="4">
                  <c:v>0.93025208462013553</c:v>
                </c:pt>
                <c:pt idx="5">
                  <c:v>0.99805531964175465</c:v>
                </c:pt>
                <c:pt idx="6">
                  <c:v>0.71275671710932731</c:v>
                </c:pt>
                <c:pt idx="7">
                  <c:v>1</c:v>
                </c:pt>
                <c:pt idx="8">
                  <c:v>0.48168719116738717</c:v>
                </c:pt>
                <c:pt idx="9">
                  <c:v>0.54921537214329841</c:v>
                </c:pt>
                <c:pt idx="10">
                  <c:v>0.80108284434836319</c:v>
                </c:pt>
                <c:pt idx="11">
                  <c:v>0.63655226991970337</c:v>
                </c:pt>
                <c:pt idx="12">
                  <c:v>0.25759052655960474</c:v>
                </c:pt>
                <c:pt idx="13">
                  <c:v>4.01337631253861E-2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55-44E6-A876-4C91FDF1A9D2}"/>
            </c:ext>
          </c:extLst>
        </c:ser>
        <c:ser>
          <c:idx val="1"/>
          <c:order val="1"/>
          <c:tx>
            <c:strRef>
              <c:f>'exp1-endosome15'!$M$2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'exp1-endosome15'!$K$3:$K$17</c:f>
              <c:numCache>
                <c:formatCode>General</c:formatCode>
                <c:ptCount val="15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</c:numCache>
            </c:numRef>
          </c:xVal>
          <c:yVal>
            <c:numRef>
              <c:f>'exp1-endosome15'!$M$3:$M$17</c:f>
              <c:numCache>
                <c:formatCode>General</c:formatCode>
                <c:ptCount val="15"/>
                <c:pt idx="0">
                  <c:v>0</c:v>
                </c:pt>
                <c:pt idx="1">
                  <c:v>0.15950120670515469</c:v>
                </c:pt>
                <c:pt idx="2">
                  <c:v>0.92214705102217942</c:v>
                </c:pt>
                <c:pt idx="3">
                  <c:v>1</c:v>
                </c:pt>
                <c:pt idx="4">
                  <c:v>0.78032071832521777</c:v>
                </c:pt>
                <c:pt idx="5">
                  <c:v>0.55838848374304562</c:v>
                </c:pt>
                <c:pt idx="6">
                  <c:v>0.55951496019674063</c:v>
                </c:pt>
                <c:pt idx="7">
                  <c:v>0.96787413590414495</c:v>
                </c:pt>
                <c:pt idx="8">
                  <c:v>0.91048114298064364</c:v>
                </c:pt>
                <c:pt idx="9">
                  <c:v>0.83280502460892625</c:v>
                </c:pt>
                <c:pt idx="10">
                  <c:v>0.76387055999633247</c:v>
                </c:pt>
                <c:pt idx="11">
                  <c:v>0.6544828195967608</c:v>
                </c:pt>
                <c:pt idx="12">
                  <c:v>0.62355383673295639</c:v>
                </c:pt>
                <c:pt idx="13">
                  <c:v>0.41704352325158778</c:v>
                </c:pt>
                <c:pt idx="14">
                  <c:v>0.15478244923488033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55-44E6-A876-4C91FDF1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'exp1-endosome16'!$K$3:$K$28</c:f>
              <c:numCache>
                <c:formatCode>General</c:formatCode>
                <c:ptCount val="26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</c:numCache>
            </c:numRef>
          </c:xVal>
          <c:yVal>
            <c:numRef>
              <c:f>'exp1-endosome16'!$L$3:$L$28</c:f>
              <c:numCache>
                <c:formatCode>General</c:formatCode>
                <c:ptCount val="26"/>
                <c:pt idx="0">
                  <c:v>0.15843969003062627</c:v>
                </c:pt>
                <c:pt idx="1">
                  <c:v>0.67982365314819471</c:v>
                </c:pt>
                <c:pt idx="2">
                  <c:v>0.64952425586642204</c:v>
                </c:pt>
                <c:pt idx="3">
                  <c:v>0.61373717997624033</c:v>
                </c:pt>
                <c:pt idx="4">
                  <c:v>0.71309304530740891</c:v>
                </c:pt>
                <c:pt idx="5">
                  <c:v>0.67843402251746587</c:v>
                </c:pt>
                <c:pt idx="6">
                  <c:v>0.79610576451482939</c:v>
                </c:pt>
                <c:pt idx="7">
                  <c:v>0.44570631382764203</c:v>
                </c:pt>
                <c:pt idx="8">
                  <c:v>0.85469368181273286</c:v>
                </c:pt>
                <c:pt idx="9">
                  <c:v>0.54525836230667857</c:v>
                </c:pt>
                <c:pt idx="10">
                  <c:v>1</c:v>
                </c:pt>
                <c:pt idx="11">
                  <c:v>0.86148379854170576</c:v>
                </c:pt>
                <c:pt idx="12">
                  <c:v>0.73611186799054007</c:v>
                </c:pt>
                <c:pt idx="13">
                  <c:v>0.81277043301980478</c:v>
                </c:pt>
                <c:pt idx="14">
                  <c:v>0.81788209392813271</c:v>
                </c:pt>
                <c:pt idx="15">
                  <c:v>0.58942681823631438</c:v>
                </c:pt>
                <c:pt idx="16">
                  <c:v>0.39733081928262365</c:v>
                </c:pt>
                <c:pt idx="17">
                  <c:v>0.29077612233109174</c:v>
                </c:pt>
                <c:pt idx="18">
                  <c:v>0.21187779969700618</c:v>
                </c:pt>
                <c:pt idx="19">
                  <c:v>0.20565988381598058</c:v>
                </c:pt>
                <c:pt idx="20">
                  <c:v>0.17588364159518699</c:v>
                </c:pt>
                <c:pt idx="21">
                  <c:v>0.14003662085426877</c:v>
                </c:pt>
                <c:pt idx="22">
                  <c:v>4.309489814824919E-2</c:v>
                </c:pt>
                <c:pt idx="23">
                  <c:v>6.539438262253526E-4</c:v>
                </c:pt>
                <c:pt idx="24">
                  <c:v>0</c:v>
                </c:pt>
                <c:pt idx="25">
                  <c:v>8.6941831696657687E-2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C-4512-AF3A-4B137B30DE25}"/>
            </c:ext>
          </c:extLst>
        </c:ser>
        <c:ser>
          <c:idx val="1"/>
          <c:order val="1"/>
          <c:tx>
            <c:strRef>
              <c:f>'exp1-endosome16'!$M$2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'exp1-endosome16'!$K$3:$K$28</c:f>
              <c:numCache>
                <c:formatCode>General</c:formatCode>
                <c:ptCount val="26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</c:numCache>
            </c:numRef>
          </c:xVal>
          <c:yVal>
            <c:numRef>
              <c:f>'exp1-endosome16'!$M$3:$M$28</c:f>
              <c:numCache>
                <c:formatCode>General</c:formatCode>
                <c:ptCount val="26"/>
                <c:pt idx="0">
                  <c:v>3.2966308176979195E-2</c:v>
                </c:pt>
                <c:pt idx="1">
                  <c:v>0.34152738333566124</c:v>
                </c:pt>
                <c:pt idx="2">
                  <c:v>0.5489250482383311</c:v>
                </c:pt>
                <c:pt idx="3">
                  <c:v>0.8189678807724341</c:v>
                </c:pt>
                <c:pt idx="4">
                  <c:v>0.93073596432691363</c:v>
                </c:pt>
                <c:pt idx="5">
                  <c:v>0.8196106274345486</c:v>
                </c:pt>
                <c:pt idx="6">
                  <c:v>0.83485290542183332</c:v>
                </c:pt>
                <c:pt idx="7">
                  <c:v>0.85206222098069972</c:v>
                </c:pt>
                <c:pt idx="8">
                  <c:v>0.8803120360455432</c:v>
                </c:pt>
                <c:pt idx="9">
                  <c:v>0.83136241600322813</c:v>
                </c:pt>
                <c:pt idx="10">
                  <c:v>0.67031234642622517</c:v>
                </c:pt>
                <c:pt idx="11">
                  <c:v>0.6543458468478256</c:v>
                </c:pt>
                <c:pt idx="12">
                  <c:v>0.67443006347284928</c:v>
                </c:pt>
                <c:pt idx="13">
                  <c:v>0.85733481281458368</c:v>
                </c:pt>
                <c:pt idx="14">
                  <c:v>1</c:v>
                </c:pt>
                <c:pt idx="15">
                  <c:v>0.71661855766097127</c:v>
                </c:pt>
                <c:pt idx="16">
                  <c:v>0.69979980446017032</c:v>
                </c:pt>
                <c:pt idx="17">
                  <c:v>0.79725416556740181</c:v>
                </c:pt>
                <c:pt idx="18">
                  <c:v>0.6984677540336558</c:v>
                </c:pt>
                <c:pt idx="19">
                  <c:v>0.61882924406784912</c:v>
                </c:pt>
                <c:pt idx="20">
                  <c:v>0.48775289559311164</c:v>
                </c:pt>
                <c:pt idx="21">
                  <c:v>0.23497886824857356</c:v>
                </c:pt>
                <c:pt idx="22">
                  <c:v>0.11759289435158903</c:v>
                </c:pt>
                <c:pt idx="23">
                  <c:v>2.5078759098033806E-2</c:v>
                </c:pt>
                <c:pt idx="24">
                  <c:v>0</c:v>
                </c:pt>
                <c:pt idx="25">
                  <c:v>4.6906280553099229E-3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5C-4512-AF3A-4B137B30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'exp1-endosome17'!$K$3:$K$47</c:f>
              <c:numCache>
                <c:formatCode>General</c:formatCode>
                <c:ptCount val="45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</c:numCache>
            </c:numRef>
          </c:xVal>
          <c:yVal>
            <c:numRef>
              <c:f>'exp1-endosome17'!$L$3:$L$47</c:f>
              <c:numCache>
                <c:formatCode>General</c:formatCode>
                <c:ptCount val="45"/>
                <c:pt idx="0">
                  <c:v>0.52043636188108677</c:v>
                </c:pt>
                <c:pt idx="1">
                  <c:v>0.67906404238116469</c:v>
                </c:pt>
                <c:pt idx="2">
                  <c:v>0.7743522753327623</c:v>
                </c:pt>
                <c:pt idx="3">
                  <c:v>0.80264761605946866</c:v>
                </c:pt>
                <c:pt idx="4">
                  <c:v>0.81602447295063152</c:v>
                </c:pt>
                <c:pt idx="5">
                  <c:v>0.79574197207573572</c:v>
                </c:pt>
                <c:pt idx="6">
                  <c:v>1</c:v>
                </c:pt>
                <c:pt idx="7">
                  <c:v>0.9406941243196929</c:v>
                </c:pt>
                <c:pt idx="8">
                  <c:v>0.78803685423630632</c:v>
                </c:pt>
                <c:pt idx="9">
                  <c:v>0.65025884851629723</c:v>
                </c:pt>
                <c:pt idx="10">
                  <c:v>0.6724781879397107</c:v>
                </c:pt>
                <c:pt idx="11">
                  <c:v>0.64903701111419509</c:v>
                </c:pt>
                <c:pt idx="12">
                  <c:v>0.69509877273220932</c:v>
                </c:pt>
                <c:pt idx="13">
                  <c:v>0.6918526071898341</c:v>
                </c:pt>
                <c:pt idx="14">
                  <c:v>0.54009436808379707</c:v>
                </c:pt>
                <c:pt idx="15">
                  <c:v>0.59431076302991526</c:v>
                </c:pt>
                <c:pt idx="16">
                  <c:v>0.63837534844992594</c:v>
                </c:pt>
                <c:pt idx="17">
                  <c:v>0.37299829847828447</c:v>
                </c:pt>
                <c:pt idx="18">
                  <c:v>0.50667636091568402</c:v>
                </c:pt>
                <c:pt idx="19">
                  <c:v>0.51373284902313343</c:v>
                </c:pt>
                <c:pt idx="20">
                  <c:v>0.39929646300698701</c:v>
                </c:pt>
                <c:pt idx="21">
                  <c:v>0.41270952248784198</c:v>
                </c:pt>
                <c:pt idx="22">
                  <c:v>0.40252452725451604</c:v>
                </c:pt>
                <c:pt idx="23">
                  <c:v>0.34488397070003751</c:v>
                </c:pt>
                <c:pt idx="24">
                  <c:v>0.41158422532491845</c:v>
                </c:pt>
                <c:pt idx="25">
                  <c:v>0.36537463646566204</c:v>
                </c:pt>
                <c:pt idx="26">
                  <c:v>0.23415231636236369</c:v>
                </c:pt>
                <c:pt idx="27">
                  <c:v>0.28376494865266033</c:v>
                </c:pt>
                <c:pt idx="28">
                  <c:v>0.17674104287593373</c:v>
                </c:pt>
                <c:pt idx="29">
                  <c:v>0.17584804566353299</c:v>
                </c:pt>
                <c:pt idx="30">
                  <c:v>5.7836653915310052E-2</c:v>
                </c:pt>
                <c:pt idx="31">
                  <c:v>7.858073780877782E-2</c:v>
                </c:pt>
                <c:pt idx="32">
                  <c:v>0.1282205220413431</c:v>
                </c:pt>
                <c:pt idx="33">
                  <c:v>7.7298562757188924E-2</c:v>
                </c:pt>
                <c:pt idx="34">
                  <c:v>0.12377665415666089</c:v>
                </c:pt>
                <c:pt idx="35">
                  <c:v>0</c:v>
                </c:pt>
                <c:pt idx="36">
                  <c:v>5.9191234146282268E-3</c:v>
                </c:pt>
                <c:pt idx="37">
                  <c:v>7.9802575210880078E-2</c:v>
                </c:pt>
                <c:pt idx="38">
                  <c:v>2.9930491027791495E-2</c:v>
                </c:pt>
                <c:pt idx="39">
                  <c:v>0.14039967659019895</c:v>
                </c:pt>
                <c:pt idx="40">
                  <c:v>5.8919714723593142E-2</c:v>
                </c:pt>
                <c:pt idx="41">
                  <c:v>6.0401004018487497E-2</c:v>
                </c:pt>
                <c:pt idx="42">
                  <c:v>2.4412612982248786E-2</c:v>
                </c:pt>
                <c:pt idx="43">
                  <c:v>0.11825575922864359</c:v>
                </c:pt>
                <c:pt idx="44">
                  <c:v>0.12485368119999514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EF-45FF-8BB9-CA92D9743404}"/>
            </c:ext>
          </c:extLst>
        </c:ser>
        <c:ser>
          <c:idx val="1"/>
          <c:order val="1"/>
          <c:tx>
            <c:strRef>
              <c:f>'exp1-endosome17'!$M$2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'exp1-endosome17'!$K$3:$K$47</c:f>
              <c:numCache>
                <c:formatCode>General</c:formatCode>
                <c:ptCount val="45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</c:numCache>
            </c:numRef>
          </c:xVal>
          <c:yVal>
            <c:numRef>
              <c:f>'exp1-endosome17'!$M$3:$M$47</c:f>
              <c:numCache>
                <c:formatCode>General</c:formatCode>
                <c:ptCount val="45"/>
                <c:pt idx="0">
                  <c:v>7.6407393021847653E-2</c:v>
                </c:pt>
                <c:pt idx="1">
                  <c:v>0.33852824793116504</c:v>
                </c:pt>
                <c:pt idx="2">
                  <c:v>0.52297556069289663</c:v>
                </c:pt>
                <c:pt idx="3">
                  <c:v>0.94791064192827812</c:v>
                </c:pt>
                <c:pt idx="4">
                  <c:v>0.82179269076618577</c:v>
                </c:pt>
                <c:pt idx="5">
                  <c:v>0.67075882445728596</c:v>
                </c:pt>
                <c:pt idx="6">
                  <c:v>0.8723004225020059</c:v>
                </c:pt>
                <c:pt idx="7">
                  <c:v>0.87674508932584572</c:v>
                </c:pt>
                <c:pt idx="8">
                  <c:v>0.74082529516624473</c:v>
                </c:pt>
                <c:pt idx="9">
                  <c:v>0.60835794112109765</c:v>
                </c:pt>
                <c:pt idx="10">
                  <c:v>0.74081342236801284</c:v>
                </c:pt>
                <c:pt idx="11">
                  <c:v>0.75920099460126911</c:v>
                </c:pt>
                <c:pt idx="12">
                  <c:v>1</c:v>
                </c:pt>
                <c:pt idx="13">
                  <c:v>0.73466585705490162</c:v>
                </c:pt>
                <c:pt idx="14">
                  <c:v>0.8436403356270451</c:v>
                </c:pt>
                <c:pt idx="15">
                  <c:v>0.8379880356116105</c:v>
                </c:pt>
                <c:pt idx="16">
                  <c:v>0.65852645005028976</c:v>
                </c:pt>
                <c:pt idx="17">
                  <c:v>0.74936862155116424</c:v>
                </c:pt>
                <c:pt idx="18">
                  <c:v>0.80642420151191629</c:v>
                </c:pt>
                <c:pt idx="19">
                  <c:v>0.84669588505774451</c:v>
                </c:pt>
                <c:pt idx="20">
                  <c:v>0.69086964854821142</c:v>
                </c:pt>
                <c:pt idx="21">
                  <c:v>0.77300566671698501</c:v>
                </c:pt>
                <c:pt idx="22">
                  <c:v>0.65880291663769153</c:v>
                </c:pt>
                <c:pt idx="23">
                  <c:v>0.75494035615002486</c:v>
                </c:pt>
                <c:pt idx="24">
                  <c:v>0.71150626798940952</c:v>
                </c:pt>
                <c:pt idx="25">
                  <c:v>0.51879887988629259</c:v>
                </c:pt>
                <c:pt idx="26">
                  <c:v>0.590738708544853</c:v>
                </c:pt>
                <c:pt idx="27">
                  <c:v>0.55799861936317707</c:v>
                </c:pt>
                <c:pt idx="28">
                  <c:v>0.42133507920004476</c:v>
                </c:pt>
                <c:pt idx="29">
                  <c:v>0.23808352683167602</c:v>
                </c:pt>
                <c:pt idx="30">
                  <c:v>0.17149748211871788</c:v>
                </c:pt>
                <c:pt idx="31">
                  <c:v>0.24140706227961123</c:v>
                </c:pt>
                <c:pt idx="32">
                  <c:v>0.24882247283249351</c:v>
                </c:pt>
                <c:pt idx="33">
                  <c:v>0.18121282330053615</c:v>
                </c:pt>
                <c:pt idx="34">
                  <c:v>0.206271212026127</c:v>
                </c:pt>
                <c:pt idx="35">
                  <c:v>0.17036956628668062</c:v>
                </c:pt>
                <c:pt idx="36">
                  <c:v>0.15365266637606581</c:v>
                </c:pt>
                <c:pt idx="37">
                  <c:v>0.16212645208562665</c:v>
                </c:pt>
                <c:pt idx="38">
                  <c:v>0.13977590941394166</c:v>
                </c:pt>
                <c:pt idx="39">
                  <c:v>6.6570779686659948E-2</c:v>
                </c:pt>
                <c:pt idx="40">
                  <c:v>6.5927104411083806E-2</c:v>
                </c:pt>
                <c:pt idx="41">
                  <c:v>5.372865228475044E-2</c:v>
                </c:pt>
                <c:pt idx="42">
                  <c:v>0</c:v>
                </c:pt>
                <c:pt idx="43">
                  <c:v>5.2663492671939323E-2</c:v>
                </c:pt>
                <c:pt idx="44">
                  <c:v>2.5989555329783903E-2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F-45FF-8BB9-CA92D974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'exp1-endosome18'!$K$3:$K$22</c:f>
              <c:numCache>
                <c:formatCode>General</c:formatCode>
                <c:ptCount val="20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  <c:pt idx="12">
                  <c:v>113</c:v>
                </c:pt>
                <c:pt idx="13">
                  <c:v>114</c:v>
                </c:pt>
                <c:pt idx="14">
                  <c:v>115</c:v>
                </c:pt>
                <c:pt idx="15">
                  <c:v>116</c:v>
                </c:pt>
                <c:pt idx="16">
                  <c:v>117</c:v>
                </c:pt>
                <c:pt idx="17">
                  <c:v>118</c:v>
                </c:pt>
                <c:pt idx="18">
                  <c:v>119</c:v>
                </c:pt>
                <c:pt idx="19">
                  <c:v>120</c:v>
                </c:pt>
              </c:numCache>
            </c:numRef>
          </c:xVal>
          <c:yVal>
            <c:numRef>
              <c:f>'exp1-endosome18'!$L$3:$L$22</c:f>
              <c:numCache>
                <c:formatCode>General</c:formatCode>
                <c:ptCount val="20"/>
                <c:pt idx="0">
                  <c:v>0.20249985127801737</c:v>
                </c:pt>
                <c:pt idx="1">
                  <c:v>0.58223003655255789</c:v>
                </c:pt>
                <c:pt idx="2">
                  <c:v>0.64735704512555436</c:v>
                </c:pt>
                <c:pt idx="3">
                  <c:v>0.75507802946678226</c:v>
                </c:pt>
                <c:pt idx="4">
                  <c:v>0.71997964161307215</c:v>
                </c:pt>
                <c:pt idx="5">
                  <c:v>0.72185023365875889</c:v>
                </c:pt>
                <c:pt idx="6">
                  <c:v>0.44268254797110218</c:v>
                </c:pt>
                <c:pt idx="7">
                  <c:v>1</c:v>
                </c:pt>
                <c:pt idx="8">
                  <c:v>0.86279240394212375</c:v>
                </c:pt>
                <c:pt idx="9">
                  <c:v>0.62435471184289659</c:v>
                </c:pt>
                <c:pt idx="10">
                  <c:v>0.63886336746227368</c:v>
                </c:pt>
                <c:pt idx="11">
                  <c:v>0.61874954557171979</c:v>
                </c:pt>
                <c:pt idx="12">
                  <c:v>0.52307834674034448</c:v>
                </c:pt>
                <c:pt idx="13">
                  <c:v>0.53776546873863895</c:v>
                </c:pt>
                <c:pt idx="14">
                  <c:v>0.65519634606613775</c:v>
                </c:pt>
                <c:pt idx="15">
                  <c:v>0.62958311575858072</c:v>
                </c:pt>
                <c:pt idx="16">
                  <c:v>0.56687531809979541</c:v>
                </c:pt>
                <c:pt idx="17">
                  <c:v>0.34223241610427696</c:v>
                </c:pt>
                <c:pt idx="18">
                  <c:v>6.8372452722933838E-2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20-454C-B891-56C9E7DB9C60}"/>
            </c:ext>
          </c:extLst>
        </c:ser>
        <c:ser>
          <c:idx val="1"/>
          <c:order val="1"/>
          <c:tx>
            <c:strRef>
              <c:f>'exp1-endosome18'!$M$2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'exp1-endosome18'!$K$3:$K$22</c:f>
              <c:numCache>
                <c:formatCode>General</c:formatCode>
                <c:ptCount val="20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  <c:pt idx="12">
                  <c:v>113</c:v>
                </c:pt>
                <c:pt idx="13">
                  <c:v>114</c:v>
                </c:pt>
                <c:pt idx="14">
                  <c:v>115</c:v>
                </c:pt>
                <c:pt idx="15">
                  <c:v>116</c:v>
                </c:pt>
                <c:pt idx="16">
                  <c:v>117</c:v>
                </c:pt>
                <c:pt idx="17">
                  <c:v>118</c:v>
                </c:pt>
                <c:pt idx="18">
                  <c:v>119</c:v>
                </c:pt>
                <c:pt idx="19">
                  <c:v>120</c:v>
                </c:pt>
              </c:numCache>
            </c:numRef>
          </c:xVal>
          <c:yVal>
            <c:numRef>
              <c:f>'exp1-endosome18'!$M$3:$M$22</c:f>
              <c:numCache>
                <c:formatCode>General</c:formatCode>
                <c:ptCount val="20"/>
                <c:pt idx="0">
                  <c:v>0</c:v>
                </c:pt>
                <c:pt idx="1">
                  <c:v>0.47096774193548363</c:v>
                </c:pt>
                <c:pt idx="2">
                  <c:v>0.61617988040515803</c:v>
                </c:pt>
                <c:pt idx="3">
                  <c:v>0.77160436073709482</c:v>
                </c:pt>
                <c:pt idx="4">
                  <c:v>0.94522840987674372</c:v>
                </c:pt>
                <c:pt idx="5">
                  <c:v>0.76465443599235217</c:v>
                </c:pt>
                <c:pt idx="6">
                  <c:v>0.48728592930073633</c:v>
                </c:pt>
                <c:pt idx="7">
                  <c:v>0.90526583411300476</c:v>
                </c:pt>
                <c:pt idx="8">
                  <c:v>1</c:v>
                </c:pt>
                <c:pt idx="9">
                  <c:v>0.80241630394988361</c:v>
                </c:pt>
                <c:pt idx="10">
                  <c:v>0.92332099418297142</c:v>
                </c:pt>
                <c:pt idx="11">
                  <c:v>0.85666110726925082</c:v>
                </c:pt>
                <c:pt idx="12">
                  <c:v>0.79546637920514152</c:v>
                </c:pt>
                <c:pt idx="13">
                  <c:v>0.84023512183216031</c:v>
                </c:pt>
                <c:pt idx="14">
                  <c:v>0.87367896513851018</c:v>
                </c:pt>
                <c:pt idx="15">
                  <c:v>0.80928690558516014</c:v>
                </c:pt>
                <c:pt idx="16">
                  <c:v>0.73709270634178059</c:v>
                </c:pt>
                <c:pt idx="17">
                  <c:v>0.51606191270390067</c:v>
                </c:pt>
                <c:pt idx="18">
                  <c:v>0.18261603547166733</c:v>
                </c:pt>
                <c:pt idx="19">
                  <c:v>7.8373266078183901E-2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20-454C-B891-56C9E7DB9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'exp1-endosome19'!$K$3:$K$16</c:f>
              <c:numCache>
                <c:formatCode>General</c:formatCode>
                <c:ptCount val="14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</c:numCache>
            </c:numRef>
          </c:xVal>
          <c:yVal>
            <c:numRef>
              <c:f>'exp1-endosome19'!$L$3:$L$16</c:f>
              <c:numCache>
                <c:formatCode>General</c:formatCode>
                <c:ptCount val="14"/>
                <c:pt idx="0">
                  <c:v>8.5077201009217104E-2</c:v>
                </c:pt>
                <c:pt idx="1">
                  <c:v>5.4401506660729463E-3</c:v>
                </c:pt>
                <c:pt idx="2">
                  <c:v>0.73568442008403312</c:v>
                </c:pt>
                <c:pt idx="3">
                  <c:v>0.79282391414490261</c:v>
                </c:pt>
                <c:pt idx="4">
                  <c:v>1</c:v>
                </c:pt>
                <c:pt idx="5">
                  <c:v>0.7177416465795623</c:v>
                </c:pt>
                <c:pt idx="6">
                  <c:v>0.55238767854492532</c:v>
                </c:pt>
                <c:pt idx="7">
                  <c:v>0.44433185430836364</c:v>
                </c:pt>
                <c:pt idx="8">
                  <c:v>0.49796058321690423</c:v>
                </c:pt>
                <c:pt idx="9">
                  <c:v>0.54131802107482563</c:v>
                </c:pt>
                <c:pt idx="10">
                  <c:v>0.25570243450580621</c:v>
                </c:pt>
                <c:pt idx="11">
                  <c:v>0.42981796222089075</c:v>
                </c:pt>
                <c:pt idx="12">
                  <c:v>0.20937671124212515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B-41B1-A043-B98524C231D5}"/>
            </c:ext>
          </c:extLst>
        </c:ser>
        <c:ser>
          <c:idx val="1"/>
          <c:order val="1"/>
          <c:tx>
            <c:strRef>
              <c:f>'exp1-endosome19'!$M$2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'exp1-endosome19'!$K$3:$K$16</c:f>
              <c:numCache>
                <c:formatCode>General</c:formatCode>
                <c:ptCount val="14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</c:numCache>
            </c:numRef>
          </c:xVal>
          <c:yVal>
            <c:numRef>
              <c:f>'exp1-endosome19'!$M$3:$M$16</c:f>
              <c:numCache>
                <c:formatCode>General</c:formatCode>
                <c:ptCount val="14"/>
                <c:pt idx="0">
                  <c:v>1.8755600591346705E-2</c:v>
                </c:pt>
                <c:pt idx="1">
                  <c:v>0</c:v>
                </c:pt>
                <c:pt idx="2">
                  <c:v>0.52155731413598672</c:v>
                </c:pt>
                <c:pt idx="3">
                  <c:v>0.85125207481822884</c:v>
                </c:pt>
                <c:pt idx="4">
                  <c:v>0.76944468600769067</c:v>
                </c:pt>
                <c:pt idx="5">
                  <c:v>1</c:v>
                </c:pt>
                <c:pt idx="6">
                  <c:v>0.66040471716304761</c:v>
                </c:pt>
                <c:pt idx="7">
                  <c:v>0.91441540224061446</c:v>
                </c:pt>
                <c:pt idx="8">
                  <c:v>0.76322684805335705</c:v>
                </c:pt>
                <c:pt idx="9">
                  <c:v>0.86188421852609431</c:v>
                </c:pt>
                <c:pt idx="10">
                  <c:v>0.68033809612032592</c:v>
                </c:pt>
                <c:pt idx="11">
                  <c:v>0.59304638140357879</c:v>
                </c:pt>
                <c:pt idx="12">
                  <c:v>0.45646001035991229</c:v>
                </c:pt>
                <c:pt idx="13">
                  <c:v>0.29251061512925286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0B-41B1-A043-B98524C2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'exp1-endosome2'!$L$3:$L$27</c:f>
              <c:numCache>
                <c:formatCode>General</c:formatCode>
                <c:ptCount val="25"/>
                <c:pt idx="0">
                  <c:v>0.24378910529295442</c:v>
                </c:pt>
                <c:pt idx="1">
                  <c:v>0.27369845086059219</c:v>
                </c:pt>
                <c:pt idx="2">
                  <c:v>0.46530427685996029</c:v>
                </c:pt>
                <c:pt idx="3">
                  <c:v>0.53135040548190959</c:v>
                </c:pt>
                <c:pt idx="4">
                  <c:v>0.91803604120254956</c:v>
                </c:pt>
                <c:pt idx="5">
                  <c:v>0.76258905529699839</c:v>
                </c:pt>
                <c:pt idx="6">
                  <c:v>0.76220305710567549</c:v>
                </c:pt>
                <c:pt idx="7">
                  <c:v>1</c:v>
                </c:pt>
                <c:pt idx="8">
                  <c:v>0.72811757872524974</c:v>
                </c:pt>
                <c:pt idx="9">
                  <c:v>0.66921057855614619</c:v>
                </c:pt>
                <c:pt idx="10">
                  <c:v>0.82578614964966113</c:v>
                </c:pt>
                <c:pt idx="11">
                  <c:v>0.7609862437596957</c:v>
                </c:pt>
                <c:pt idx="12">
                  <c:v>0.70383645440442355</c:v>
                </c:pt>
                <c:pt idx="13">
                  <c:v>0.7028953540522459</c:v>
                </c:pt>
                <c:pt idx="14">
                  <c:v>0.41240781995573889</c:v>
                </c:pt>
                <c:pt idx="15">
                  <c:v>0.42503547507186895</c:v>
                </c:pt>
                <c:pt idx="16">
                  <c:v>0.37971193506407563</c:v>
                </c:pt>
                <c:pt idx="17">
                  <c:v>0.31369889200138262</c:v>
                </c:pt>
                <c:pt idx="18">
                  <c:v>0.25692774849093047</c:v>
                </c:pt>
                <c:pt idx="19">
                  <c:v>0.29030372543397254</c:v>
                </c:pt>
                <c:pt idx="20">
                  <c:v>0.23520891692583684</c:v>
                </c:pt>
                <c:pt idx="21">
                  <c:v>0.16442787715699411</c:v>
                </c:pt>
                <c:pt idx="22">
                  <c:v>0</c:v>
                </c:pt>
                <c:pt idx="23">
                  <c:v>6.2436126489768942E-2</c:v>
                </c:pt>
                <c:pt idx="24">
                  <c:v>0.10745454411775528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3B-4959-9B75-1FED071F91D0}"/>
            </c:ext>
          </c:extLst>
        </c:ser>
        <c:ser>
          <c:idx val="1"/>
          <c:order val="1"/>
          <c:tx>
            <c:strRef>
              <c:f>'exp1-endosome2'!$M$2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'exp1-endosome2'!$M$3:$M$27</c:f>
              <c:numCache>
                <c:formatCode>General</c:formatCode>
                <c:ptCount val="25"/>
                <c:pt idx="0">
                  <c:v>5.0661433347868471E-3</c:v>
                </c:pt>
                <c:pt idx="1">
                  <c:v>0.22818360226777143</c:v>
                </c:pt>
                <c:pt idx="2">
                  <c:v>0.27252507631923245</c:v>
                </c:pt>
                <c:pt idx="3">
                  <c:v>0.5026675388864662</c:v>
                </c:pt>
                <c:pt idx="4">
                  <c:v>0.46062291030673047</c:v>
                </c:pt>
                <c:pt idx="5">
                  <c:v>0.92956461695013803</c:v>
                </c:pt>
                <c:pt idx="6">
                  <c:v>1</c:v>
                </c:pt>
                <c:pt idx="7">
                  <c:v>0.86651039395260943</c:v>
                </c:pt>
                <c:pt idx="8">
                  <c:v>0.77968818142171836</c:v>
                </c:pt>
                <c:pt idx="9">
                  <c:v>0.70158453263555753</c:v>
                </c:pt>
                <c:pt idx="10">
                  <c:v>0.75377961913068781</c:v>
                </c:pt>
                <c:pt idx="11">
                  <c:v>0.64010393952609412</c:v>
                </c:pt>
                <c:pt idx="12">
                  <c:v>0.56107355720308183</c:v>
                </c:pt>
                <c:pt idx="13">
                  <c:v>0.42130033435092318</c:v>
                </c:pt>
                <c:pt idx="14">
                  <c:v>0.36282163105102488</c:v>
                </c:pt>
                <c:pt idx="15">
                  <c:v>0.36049934583515048</c:v>
                </c:pt>
                <c:pt idx="16">
                  <c:v>0.31490405582206721</c:v>
                </c:pt>
                <c:pt idx="17">
                  <c:v>0.2942724233173426</c:v>
                </c:pt>
                <c:pt idx="18">
                  <c:v>0.20398677133304249</c:v>
                </c:pt>
                <c:pt idx="19">
                  <c:v>0.13953699665649072</c:v>
                </c:pt>
                <c:pt idx="20">
                  <c:v>0.10369966564907689</c:v>
                </c:pt>
                <c:pt idx="21">
                  <c:v>0.12032272132577392</c:v>
                </c:pt>
                <c:pt idx="22">
                  <c:v>1.7237243785433912E-2</c:v>
                </c:pt>
                <c:pt idx="23">
                  <c:v>1.371929059456329E-2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3B-4959-9B75-1FED071F9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'exp1-aligned'!$AP$2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'exp1-aligned'!$AO$11:$AO$39</c:f>
              <c:numCache>
                <c:formatCode>General</c:formatCode>
                <c:ptCount val="29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</c:numCache>
            </c:numRef>
          </c:xVal>
          <c:yVal>
            <c:numRef>
              <c:f>'exp1-aligned'!$AP$11:$AP$39</c:f>
              <c:numCache>
                <c:formatCode>General</c:formatCode>
                <c:ptCount val="29"/>
                <c:pt idx="0">
                  <c:v>0.21890331297123833</c:v>
                </c:pt>
                <c:pt idx="1">
                  <c:v>0.27164765655899015</c:v>
                </c:pt>
                <c:pt idx="2">
                  <c:v>0.36559850085580503</c:v>
                </c:pt>
                <c:pt idx="3">
                  <c:v>0.29109427369386665</c:v>
                </c:pt>
                <c:pt idx="4">
                  <c:v>0.27380835956625482</c:v>
                </c:pt>
                <c:pt idx="5">
                  <c:v>0.38427030893153924</c:v>
                </c:pt>
                <c:pt idx="6">
                  <c:v>0.45721490951074728</c:v>
                </c:pt>
                <c:pt idx="7">
                  <c:v>0.48679237597460845</c:v>
                </c:pt>
                <c:pt idx="8">
                  <c:v>0.60903186634239292</c:v>
                </c:pt>
                <c:pt idx="9">
                  <c:v>0.69091129774515392</c:v>
                </c:pt>
                <c:pt idx="10">
                  <c:v>0.75565578244516018</c:v>
                </c:pt>
                <c:pt idx="11">
                  <c:v>0.99989764840219753</c:v>
                </c:pt>
                <c:pt idx="12">
                  <c:v>0.83568970135263521</c:v>
                </c:pt>
                <c:pt idx="13">
                  <c:v>0.74551806376740049</c:v>
                </c:pt>
                <c:pt idx="14">
                  <c:v>0.6676878885252665</c:v>
                </c:pt>
                <c:pt idx="15">
                  <c:v>0.64975691419744275</c:v>
                </c:pt>
                <c:pt idx="16">
                  <c:v>0.58881522267157693</c:v>
                </c:pt>
                <c:pt idx="17">
                  <c:v>0.51090097620452524</c:v>
                </c:pt>
                <c:pt idx="18">
                  <c:v>0.43998643452998876</c:v>
                </c:pt>
                <c:pt idx="19">
                  <c:v>0.3521278172800133</c:v>
                </c:pt>
                <c:pt idx="20">
                  <c:v>0.32389139828578928</c:v>
                </c:pt>
                <c:pt idx="21">
                  <c:v>0.29003136042966432</c:v>
                </c:pt>
                <c:pt idx="22">
                  <c:v>0.32577910423862577</c:v>
                </c:pt>
                <c:pt idx="23">
                  <c:v>0.32699504987105349</c:v>
                </c:pt>
                <c:pt idx="24">
                  <c:v>0.35344906399186432</c:v>
                </c:pt>
                <c:pt idx="25">
                  <c:v>0.2769763086008401</c:v>
                </c:pt>
                <c:pt idx="26">
                  <c:v>0.29696657027801304</c:v>
                </c:pt>
                <c:pt idx="27">
                  <c:v>0.34662347563259505</c:v>
                </c:pt>
                <c:pt idx="28">
                  <c:v>0.38105272616317687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5B-48D2-9EE6-750A604FDCEC}"/>
            </c:ext>
          </c:extLst>
        </c:ser>
        <c:ser>
          <c:idx val="1"/>
          <c:order val="1"/>
          <c:tx>
            <c:strRef>
              <c:f>'exp1-aligned'!$AQ$2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'exp1-aligned'!$AO$11:$AO$39</c:f>
              <c:numCache>
                <c:formatCode>General</c:formatCode>
                <c:ptCount val="29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</c:numCache>
            </c:numRef>
          </c:xVal>
          <c:yVal>
            <c:numRef>
              <c:f>'exp1-aligned'!$AQ$11:$AQ$39</c:f>
              <c:numCache>
                <c:formatCode>General</c:formatCode>
                <c:ptCount val="29"/>
                <c:pt idx="0">
                  <c:v>0.24267798830382414</c:v>
                </c:pt>
                <c:pt idx="1">
                  <c:v>0.21810497281575372</c:v>
                </c:pt>
                <c:pt idx="2">
                  <c:v>0.27153238476286801</c:v>
                </c:pt>
                <c:pt idx="3">
                  <c:v>0.26475097067635311</c:v>
                </c:pt>
                <c:pt idx="4">
                  <c:v>0.25460025935242919</c:v>
                </c:pt>
                <c:pt idx="5">
                  <c:v>0.35330630648721062</c:v>
                </c:pt>
                <c:pt idx="6">
                  <c:v>0.35677255576872596</c:v>
                </c:pt>
                <c:pt idx="7">
                  <c:v>0.45474389844296725</c:v>
                </c:pt>
                <c:pt idx="8">
                  <c:v>0.58925608679353225</c:v>
                </c:pt>
                <c:pt idx="9">
                  <c:v>0.69212633786998135</c:v>
                </c:pt>
                <c:pt idx="10">
                  <c:v>0.74034458344473097</c:v>
                </c:pt>
                <c:pt idx="11">
                  <c:v>0.76518891063931627</c:v>
                </c:pt>
                <c:pt idx="12">
                  <c:v>0.78457486370245755</c:v>
                </c:pt>
                <c:pt idx="13">
                  <c:v>0.75840282585789576</c:v>
                </c:pt>
                <c:pt idx="14">
                  <c:v>0.76951729610428399</c:v>
                </c:pt>
                <c:pt idx="15">
                  <c:v>0.72297811609282148</c:v>
                </c:pt>
                <c:pt idx="16">
                  <c:v>0.6696059547001536</c:v>
                </c:pt>
                <c:pt idx="17">
                  <c:v>0.60645250919304972</c:v>
                </c:pt>
                <c:pt idx="18">
                  <c:v>0.5374664888755698</c:v>
                </c:pt>
                <c:pt idx="19">
                  <c:v>0.51216618831994876</c:v>
                </c:pt>
                <c:pt idx="20">
                  <c:v>0.4503628280619088</c:v>
                </c:pt>
                <c:pt idx="21">
                  <c:v>0.38400123740344638</c:v>
                </c:pt>
                <c:pt idx="22">
                  <c:v>0.3704621852727617</c:v>
                </c:pt>
                <c:pt idx="23">
                  <c:v>0.40074185583515071</c:v>
                </c:pt>
                <c:pt idx="24">
                  <c:v>0.37311025830573502</c:v>
                </c:pt>
                <c:pt idx="25">
                  <c:v>0.31660603912804203</c:v>
                </c:pt>
                <c:pt idx="26">
                  <c:v>0.31497833424931171</c:v>
                </c:pt>
                <c:pt idx="27">
                  <c:v>0.36333747957599977</c:v>
                </c:pt>
                <c:pt idx="28">
                  <c:v>0.41582959205789499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5B-48D2-9EE6-750A604F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531967"/>
        <c:axId val="915355407"/>
      </c:scatterChart>
      <c:valAx>
        <c:axId val="1082531967"/>
        <c:scaling>
          <c:orientation val="minMax"/>
          <c:max val="36"/>
          <c:min val="-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15355407"/>
        <c:crosses val="autoZero"/>
        <c:crossBetween val="midCat"/>
        <c:majorUnit val="4"/>
      </c:valAx>
      <c:valAx>
        <c:axId val="915355407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82531967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'exp1-aligned'!$AT$2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'exp1-aligned'!$AS$9:$AS$39</c:f>
              <c:numCache>
                <c:formatCode>General</c:formatCode>
                <c:ptCount val="31"/>
                <c:pt idx="0">
                  <c:v>-13</c:v>
                </c:pt>
                <c:pt idx="1">
                  <c:v>-12</c:v>
                </c:pt>
                <c:pt idx="2">
                  <c:v>-11</c:v>
                </c:pt>
                <c:pt idx="3">
                  <c:v>-10</c:v>
                </c:pt>
                <c:pt idx="4">
                  <c:v>-9</c:v>
                </c:pt>
                <c:pt idx="5">
                  <c:v>-8</c:v>
                </c:pt>
                <c:pt idx="6">
                  <c:v>-7</c:v>
                </c:pt>
                <c:pt idx="7">
                  <c:v>-6</c:v>
                </c:pt>
                <c:pt idx="8">
                  <c:v>-5</c:v>
                </c:pt>
                <c:pt idx="9">
                  <c:v>-4</c:v>
                </c:pt>
                <c:pt idx="10">
                  <c:v>-3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</c:numCache>
            </c:numRef>
          </c:xVal>
          <c:yVal>
            <c:numRef>
              <c:f>'exp1-aligned'!$AT$9:$AT$39</c:f>
              <c:numCache>
                <c:formatCode>General</c:formatCode>
                <c:ptCount val="31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BB-462D-BE54-5D47A63B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076511"/>
        <c:axId val="1261856687"/>
      </c:scatterChart>
      <c:valAx>
        <c:axId val="1262076511"/>
        <c:scaling>
          <c:orientation val="minMax"/>
          <c:max val="36"/>
          <c:min val="-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1856687"/>
        <c:crosses val="autoZero"/>
        <c:crossBetween val="midCat"/>
        <c:majorUnit val="4"/>
      </c:valAx>
      <c:valAx>
        <c:axId val="126185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20765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'exp2-endosome1'!$K$3:$K$17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</c:numCache>
            </c:numRef>
          </c:xVal>
          <c:yVal>
            <c:numRef>
              <c:f>'exp2-endosome1'!$L$3:$L$17</c:f>
              <c:numCache>
                <c:formatCode>General</c:formatCode>
                <c:ptCount val="15"/>
                <c:pt idx="0">
                  <c:v>0</c:v>
                </c:pt>
                <c:pt idx="1">
                  <c:v>0.54660372670807411</c:v>
                </c:pt>
                <c:pt idx="2">
                  <c:v>0.71726708074534118</c:v>
                </c:pt>
                <c:pt idx="3">
                  <c:v>0.83441490683229891</c:v>
                </c:pt>
                <c:pt idx="4">
                  <c:v>0.93041490683229866</c:v>
                </c:pt>
                <c:pt idx="5">
                  <c:v>0.92837763975155285</c:v>
                </c:pt>
                <c:pt idx="6">
                  <c:v>0.96664844720496901</c:v>
                </c:pt>
                <c:pt idx="7">
                  <c:v>0.92134161490683264</c:v>
                </c:pt>
                <c:pt idx="8">
                  <c:v>0.86951552795031062</c:v>
                </c:pt>
                <c:pt idx="9">
                  <c:v>0.86557018633540328</c:v>
                </c:pt>
                <c:pt idx="10">
                  <c:v>1</c:v>
                </c:pt>
                <c:pt idx="11">
                  <c:v>0.96974906832298158</c:v>
                </c:pt>
                <c:pt idx="12">
                  <c:v>0.61865341614906899</c:v>
                </c:pt>
                <c:pt idx="13">
                  <c:v>0.65595031055900621</c:v>
                </c:pt>
                <c:pt idx="14">
                  <c:v>0.69433043478260947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C7-429E-B07C-A046783D4A65}"/>
            </c:ext>
          </c:extLst>
        </c:ser>
        <c:ser>
          <c:idx val="1"/>
          <c:order val="1"/>
          <c:tx>
            <c:strRef>
              <c:f>'exp2-endosome1'!$M$2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'exp2-endosome1'!$K$3:$K$17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</c:numCache>
            </c:numRef>
          </c:xVal>
          <c:yVal>
            <c:numRef>
              <c:f>'exp2-endosome1'!$M$3:$M$17</c:f>
              <c:numCache>
                <c:formatCode>General</c:formatCode>
                <c:ptCount val="15"/>
                <c:pt idx="0">
                  <c:v>0</c:v>
                </c:pt>
                <c:pt idx="1">
                  <c:v>6.6533033358232962E-2</c:v>
                </c:pt>
                <c:pt idx="2">
                  <c:v>0.30320543137627576</c:v>
                </c:pt>
                <c:pt idx="3">
                  <c:v>0.42530310597990634</c:v>
                </c:pt>
                <c:pt idx="4">
                  <c:v>0.67084215504705158</c:v>
                </c:pt>
                <c:pt idx="5">
                  <c:v>0.85276099380748882</c:v>
                </c:pt>
                <c:pt idx="6">
                  <c:v>1</c:v>
                </c:pt>
                <c:pt idx="7">
                  <c:v>0.830437453865568</c:v>
                </c:pt>
                <c:pt idx="8">
                  <c:v>0.79209117710759747</c:v>
                </c:pt>
                <c:pt idx="9">
                  <c:v>0.89266755362644279</c:v>
                </c:pt>
                <c:pt idx="10">
                  <c:v>0.90671894130595254</c:v>
                </c:pt>
                <c:pt idx="11">
                  <c:v>0.74771814127412817</c:v>
                </c:pt>
                <c:pt idx="12">
                  <c:v>0.88953814737381798</c:v>
                </c:pt>
                <c:pt idx="13">
                  <c:v>0.73288882209679063</c:v>
                </c:pt>
                <c:pt idx="14">
                  <c:v>0.56964696938220749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C7-429E-B07C-A046783D4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'exp2-endosome2'!$K$3:$K$28</c:f>
              <c:numCache>
                <c:formatCode>General</c:formatCode>
                <c:ptCount val="2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</c:numCache>
            </c:numRef>
          </c:xVal>
          <c:yVal>
            <c:numRef>
              <c:f>'exp2-endosome2'!$L$3:$L$28</c:f>
              <c:numCache>
                <c:formatCode>General</c:formatCode>
                <c:ptCount val="26"/>
                <c:pt idx="0">
                  <c:v>0.22110569436121177</c:v>
                </c:pt>
                <c:pt idx="1">
                  <c:v>0.1550215759908263</c:v>
                </c:pt>
                <c:pt idx="2">
                  <c:v>0.28320639337769488</c:v>
                </c:pt>
                <c:pt idx="3">
                  <c:v>0.74391237721591952</c:v>
                </c:pt>
                <c:pt idx="4">
                  <c:v>0.73435092659601142</c:v>
                </c:pt>
                <c:pt idx="5">
                  <c:v>0.8667099361533146</c:v>
                </c:pt>
                <c:pt idx="6">
                  <c:v>0.4676816333470884</c:v>
                </c:pt>
                <c:pt idx="7">
                  <c:v>0.712192249232243</c:v>
                </c:pt>
                <c:pt idx="8">
                  <c:v>0.75916590806823836</c:v>
                </c:pt>
                <c:pt idx="9">
                  <c:v>0.44355094567329301</c:v>
                </c:pt>
                <c:pt idx="10">
                  <c:v>0.83891309261398117</c:v>
                </c:pt>
                <c:pt idx="11">
                  <c:v>0.77121984700849533</c:v>
                </c:pt>
                <c:pt idx="12">
                  <c:v>1</c:v>
                </c:pt>
                <c:pt idx="13">
                  <c:v>0.42464577427843275</c:v>
                </c:pt>
                <c:pt idx="14">
                  <c:v>0.4409713654149619</c:v>
                </c:pt>
                <c:pt idx="15">
                  <c:v>0.66008846052557912</c:v>
                </c:pt>
                <c:pt idx="16">
                  <c:v>0.59738226517836224</c:v>
                </c:pt>
                <c:pt idx="17">
                  <c:v>0.67481943975000436</c:v>
                </c:pt>
                <c:pt idx="18">
                  <c:v>0.5294982467563436</c:v>
                </c:pt>
                <c:pt idx="19">
                  <c:v>0.41249437531233868</c:v>
                </c:pt>
                <c:pt idx="20">
                  <c:v>0.34874100309176359</c:v>
                </c:pt>
                <c:pt idx="21">
                  <c:v>0.23642558097580282</c:v>
                </c:pt>
                <c:pt idx="22">
                  <c:v>0.1845312276438103</c:v>
                </c:pt>
                <c:pt idx="23">
                  <c:v>7.7078438731858281E-2</c:v>
                </c:pt>
                <c:pt idx="24">
                  <c:v>0</c:v>
                </c:pt>
                <c:pt idx="25">
                  <c:v>2.081912041289912E-3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7C-43BC-85C7-C94728638A13}"/>
            </c:ext>
          </c:extLst>
        </c:ser>
        <c:ser>
          <c:idx val="1"/>
          <c:order val="1"/>
          <c:tx>
            <c:strRef>
              <c:f>'exp2-endosome2'!$M$2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'exp2-endosome2'!$K$3:$K$28</c:f>
              <c:numCache>
                <c:formatCode>General</c:formatCode>
                <c:ptCount val="2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</c:numCache>
            </c:numRef>
          </c:xVal>
          <c:yVal>
            <c:numRef>
              <c:f>'exp2-endosome2'!$M$3:$M$28</c:f>
              <c:numCache>
                <c:formatCode>General</c:formatCode>
                <c:ptCount val="26"/>
                <c:pt idx="0">
                  <c:v>2.7772356454194295E-2</c:v>
                </c:pt>
                <c:pt idx="1">
                  <c:v>5.0927046332800076E-2</c:v>
                </c:pt>
                <c:pt idx="2">
                  <c:v>6.7812951325188511E-2</c:v>
                </c:pt>
                <c:pt idx="3">
                  <c:v>9.0272844373316702E-2</c:v>
                </c:pt>
                <c:pt idx="4">
                  <c:v>0.32795581404426399</c:v>
                </c:pt>
                <c:pt idx="5">
                  <c:v>0.36029899683828415</c:v>
                </c:pt>
                <c:pt idx="6">
                  <c:v>0.59129942620711196</c:v>
                </c:pt>
                <c:pt idx="7">
                  <c:v>0.65128225145399887</c:v>
                </c:pt>
                <c:pt idx="8">
                  <c:v>0.43043053983371715</c:v>
                </c:pt>
                <c:pt idx="9">
                  <c:v>0.99071392326008045</c:v>
                </c:pt>
                <c:pt idx="10">
                  <c:v>0.82611343143760485</c:v>
                </c:pt>
                <c:pt idx="11">
                  <c:v>0.66278933603965806</c:v>
                </c:pt>
                <c:pt idx="12">
                  <c:v>0.63221827549865339</c:v>
                </c:pt>
                <c:pt idx="13">
                  <c:v>0.93467738787618526</c:v>
                </c:pt>
                <c:pt idx="14">
                  <c:v>1</c:v>
                </c:pt>
                <c:pt idx="15">
                  <c:v>0.95489285296069315</c:v>
                </c:pt>
                <c:pt idx="16">
                  <c:v>0.86799250556227781</c:v>
                </c:pt>
                <c:pt idx="17">
                  <c:v>0.93819430891135469</c:v>
                </c:pt>
                <c:pt idx="18">
                  <c:v>0.69499199812639056</c:v>
                </c:pt>
                <c:pt idx="19">
                  <c:v>0.49791170615558766</c:v>
                </c:pt>
                <c:pt idx="20">
                  <c:v>0.24052461064054032</c:v>
                </c:pt>
                <c:pt idx="21">
                  <c:v>0.19382489558530799</c:v>
                </c:pt>
                <c:pt idx="22">
                  <c:v>0.13902962644911976</c:v>
                </c:pt>
                <c:pt idx="23">
                  <c:v>6.6532651547679511E-2</c:v>
                </c:pt>
                <c:pt idx="24">
                  <c:v>1.4805417853936664E-2</c:v>
                </c:pt>
                <c:pt idx="2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7C-43BC-85C7-C94728638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6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xVal>
          <c:yVal>
            <c:numRef>
              <c:f>'exp2-endosome3'!$L$3:$L$26</c:f>
              <c:numCache>
                <c:formatCode>General</c:formatCode>
                <c:ptCount val="24"/>
                <c:pt idx="0">
                  <c:v>0.10968119133524747</c:v>
                </c:pt>
                <c:pt idx="1">
                  <c:v>0.32967827942507993</c:v>
                </c:pt>
                <c:pt idx="2">
                  <c:v>0.53170342194943299</c:v>
                </c:pt>
                <c:pt idx="3">
                  <c:v>0.93397926173977519</c:v>
                </c:pt>
                <c:pt idx="4">
                  <c:v>0.86953504984371222</c:v>
                </c:pt>
                <c:pt idx="5">
                  <c:v>1</c:v>
                </c:pt>
                <c:pt idx="6">
                  <c:v>0.76962923193819455</c:v>
                </c:pt>
                <c:pt idx="7">
                  <c:v>0.65109173881985749</c:v>
                </c:pt>
                <c:pt idx="8">
                  <c:v>0.63252831150159039</c:v>
                </c:pt>
                <c:pt idx="9">
                  <c:v>0.41019032062860872</c:v>
                </c:pt>
                <c:pt idx="10">
                  <c:v>0.48559514438979562</c:v>
                </c:pt>
                <c:pt idx="11">
                  <c:v>0.38324832678911852</c:v>
                </c:pt>
                <c:pt idx="12">
                  <c:v>0.34306169154681582</c:v>
                </c:pt>
                <c:pt idx="13">
                  <c:v>0.33549982483040414</c:v>
                </c:pt>
                <c:pt idx="14">
                  <c:v>0.37292014541351404</c:v>
                </c:pt>
                <c:pt idx="15">
                  <c:v>0.42962959592696592</c:v>
                </c:pt>
                <c:pt idx="16">
                  <c:v>0.26300691123678854</c:v>
                </c:pt>
                <c:pt idx="17">
                  <c:v>0.32152493095588008</c:v>
                </c:pt>
                <c:pt idx="18">
                  <c:v>0.55254860387557059</c:v>
                </c:pt>
                <c:pt idx="19">
                  <c:v>0.1338295713577238</c:v>
                </c:pt>
                <c:pt idx="20">
                  <c:v>5.727590803823706E-2</c:v>
                </c:pt>
                <c:pt idx="21">
                  <c:v>0</c:v>
                </c:pt>
                <c:pt idx="22">
                  <c:v>3.7015383075432277E-2</c:v>
                </c:pt>
                <c:pt idx="23">
                  <c:v>0.33820926624413633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A5-4B97-9881-511EB8E56993}"/>
            </c:ext>
          </c:extLst>
        </c:ser>
        <c:ser>
          <c:idx val="1"/>
          <c:order val="1"/>
          <c:tx>
            <c:strRef>
              <c:f>'exp2-endosome3'!$M$2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xVal>
          <c:yVal>
            <c:numRef>
              <c:f>'exp2-endosome3'!$M$3:$M$26</c:f>
              <c:numCache>
                <c:formatCode>General</c:formatCode>
                <c:ptCount val="24"/>
                <c:pt idx="0">
                  <c:v>0</c:v>
                </c:pt>
                <c:pt idx="1">
                  <c:v>6.9605066328506535E-2</c:v>
                </c:pt>
                <c:pt idx="2">
                  <c:v>0.15106345819443706</c:v>
                </c:pt>
                <c:pt idx="3">
                  <c:v>0.20110408298087218</c:v>
                </c:pt>
                <c:pt idx="4">
                  <c:v>0.43037595012643037</c:v>
                </c:pt>
                <c:pt idx="5">
                  <c:v>0.44691821129444992</c:v>
                </c:pt>
                <c:pt idx="6">
                  <c:v>0.62857934742165478</c:v>
                </c:pt>
                <c:pt idx="7">
                  <c:v>0.69460411715125314</c:v>
                </c:pt>
                <c:pt idx="8">
                  <c:v>1</c:v>
                </c:pt>
                <c:pt idx="9">
                  <c:v>0.77540947506701163</c:v>
                </c:pt>
                <c:pt idx="10">
                  <c:v>0.8975913678023888</c:v>
                </c:pt>
                <c:pt idx="11">
                  <c:v>0.97467595088577197</c:v>
                </c:pt>
                <c:pt idx="12">
                  <c:v>0.82887473138283729</c:v>
                </c:pt>
                <c:pt idx="13">
                  <c:v>0.88717699498075053</c:v>
                </c:pt>
                <c:pt idx="14">
                  <c:v>0.90106535654894315</c:v>
                </c:pt>
                <c:pt idx="15">
                  <c:v>0.82202546832405654</c:v>
                </c:pt>
                <c:pt idx="16">
                  <c:v>0.65473867251866069</c:v>
                </c:pt>
                <c:pt idx="17">
                  <c:v>0.51327709141715949</c:v>
                </c:pt>
                <c:pt idx="18">
                  <c:v>0.42739553355151749</c:v>
                </c:pt>
                <c:pt idx="19">
                  <c:v>0.28040974083664277</c:v>
                </c:pt>
                <c:pt idx="20">
                  <c:v>0.16828912698472964</c:v>
                </c:pt>
                <c:pt idx="21">
                  <c:v>0.20029538396118238</c:v>
                </c:pt>
                <c:pt idx="22">
                  <c:v>0.18954690074643296</c:v>
                </c:pt>
                <c:pt idx="23">
                  <c:v>0.10243900586971219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A5-4B97-9881-511EB8E5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'exp2-endosome4'!$K$3:$K$13</c:f>
              <c:numCache>
                <c:formatCode>General</c:formatCode>
                <c:ptCount val="1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</c:numCache>
            </c:numRef>
          </c:xVal>
          <c:yVal>
            <c:numRef>
              <c:f>'exp2-endosome4'!$L$3:$L$13</c:f>
              <c:numCache>
                <c:formatCode>General</c:formatCode>
                <c:ptCount val="11"/>
                <c:pt idx="0">
                  <c:v>0.1086133114434418</c:v>
                </c:pt>
                <c:pt idx="1">
                  <c:v>0.66817645808766213</c:v>
                </c:pt>
                <c:pt idx="2">
                  <c:v>0.96286079778656519</c:v>
                </c:pt>
                <c:pt idx="3">
                  <c:v>0.99599564980061583</c:v>
                </c:pt>
                <c:pt idx="4">
                  <c:v>0.82065427998783291</c:v>
                </c:pt>
                <c:pt idx="5">
                  <c:v>0.66284288029868033</c:v>
                </c:pt>
                <c:pt idx="6">
                  <c:v>0.76311830958918969</c:v>
                </c:pt>
                <c:pt idx="7">
                  <c:v>1</c:v>
                </c:pt>
                <c:pt idx="8">
                  <c:v>0.31374771343686569</c:v>
                </c:pt>
                <c:pt idx="9">
                  <c:v>0.12210976336415402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5-45FF-991C-6A0E6C2DBF72}"/>
            </c:ext>
          </c:extLst>
        </c:ser>
        <c:ser>
          <c:idx val="1"/>
          <c:order val="1"/>
          <c:tx>
            <c:strRef>
              <c:f>'exp2-endosome4'!$M$2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'exp2-endosome4'!$K$3:$K$13</c:f>
              <c:numCache>
                <c:formatCode>General</c:formatCode>
                <c:ptCount val="1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</c:numCache>
            </c:numRef>
          </c:xVal>
          <c:yVal>
            <c:numRef>
              <c:f>'exp2-endosome4'!$M$3:$M$13</c:f>
              <c:numCache>
                <c:formatCode>General</c:formatCode>
                <c:ptCount val="11"/>
                <c:pt idx="0">
                  <c:v>6.4762727145740379E-3</c:v>
                </c:pt>
                <c:pt idx="1">
                  <c:v>0.14826854944189752</c:v>
                </c:pt>
                <c:pt idx="2">
                  <c:v>0.29388309692821463</c:v>
                </c:pt>
                <c:pt idx="3">
                  <c:v>0.99052686383319144</c:v>
                </c:pt>
                <c:pt idx="4">
                  <c:v>1</c:v>
                </c:pt>
                <c:pt idx="5">
                  <c:v>0.98411408398836808</c:v>
                </c:pt>
                <c:pt idx="6">
                  <c:v>0.95654547994260253</c:v>
                </c:pt>
                <c:pt idx="7">
                  <c:v>0.7817496095188512</c:v>
                </c:pt>
                <c:pt idx="8">
                  <c:v>0.52751146046299002</c:v>
                </c:pt>
                <c:pt idx="9">
                  <c:v>0.26241603067975455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5-45FF-991C-6A0E6C2D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'exp2-endosome5'!$K$3:$K$18</c:f>
              <c:numCache>
                <c:formatCode>General</c:formatCode>
                <c:ptCount val="16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</c:numCache>
            </c:numRef>
          </c:xVal>
          <c:yVal>
            <c:numRef>
              <c:f>'exp2-endosome5'!$L$3:$L$18</c:f>
              <c:numCache>
                <c:formatCode>General</c:formatCode>
                <c:ptCount val="16"/>
                <c:pt idx="0">
                  <c:v>0.21682355152001764</c:v>
                </c:pt>
                <c:pt idx="1">
                  <c:v>0.3253965542277763</c:v>
                </c:pt>
                <c:pt idx="2">
                  <c:v>0.53639671652245213</c:v>
                </c:pt>
                <c:pt idx="3">
                  <c:v>0.75238316918792847</c:v>
                </c:pt>
                <c:pt idx="4">
                  <c:v>0.64561462702120898</c:v>
                </c:pt>
                <c:pt idx="5">
                  <c:v>1</c:v>
                </c:pt>
                <c:pt idx="6">
                  <c:v>0.66934595245620176</c:v>
                </c:pt>
                <c:pt idx="7">
                  <c:v>0.61428107729497494</c:v>
                </c:pt>
                <c:pt idx="8">
                  <c:v>0.56101852721852563</c:v>
                </c:pt>
                <c:pt idx="9">
                  <c:v>0.66507931084555494</c:v>
                </c:pt>
                <c:pt idx="10">
                  <c:v>0.5489062193028158</c:v>
                </c:pt>
                <c:pt idx="11">
                  <c:v>0.49059545062398008</c:v>
                </c:pt>
                <c:pt idx="12">
                  <c:v>0.55955787513560118</c:v>
                </c:pt>
                <c:pt idx="13">
                  <c:v>0.52145492906014301</c:v>
                </c:pt>
                <c:pt idx="14">
                  <c:v>0.40568330329458163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73-4E5E-9D34-E1053EEF5DDC}"/>
            </c:ext>
          </c:extLst>
        </c:ser>
        <c:ser>
          <c:idx val="1"/>
          <c:order val="1"/>
          <c:tx>
            <c:strRef>
              <c:f>'exp2-endosome5'!$M$2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'exp2-endosome5'!$K$3:$K$18</c:f>
              <c:numCache>
                <c:formatCode>General</c:formatCode>
                <c:ptCount val="16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</c:numCache>
            </c:numRef>
          </c:xVal>
          <c:yVal>
            <c:numRef>
              <c:f>'exp2-endosome5'!$M$3:$M$18</c:f>
              <c:numCache>
                <c:formatCode>General</c:formatCode>
                <c:ptCount val="16"/>
                <c:pt idx="0">
                  <c:v>0</c:v>
                </c:pt>
                <c:pt idx="1">
                  <c:v>5.4635402243793506E-2</c:v>
                </c:pt>
                <c:pt idx="2">
                  <c:v>0.13650617829103434</c:v>
                </c:pt>
                <c:pt idx="3">
                  <c:v>0.29635589351335573</c:v>
                </c:pt>
                <c:pt idx="4">
                  <c:v>0.62357704714361617</c:v>
                </c:pt>
                <c:pt idx="5">
                  <c:v>0.77419861839791004</c:v>
                </c:pt>
                <c:pt idx="6">
                  <c:v>0.754125721299574</c:v>
                </c:pt>
                <c:pt idx="7">
                  <c:v>1</c:v>
                </c:pt>
                <c:pt idx="8">
                  <c:v>0.85140667450023566</c:v>
                </c:pt>
                <c:pt idx="9">
                  <c:v>0.69148211626114209</c:v>
                </c:pt>
                <c:pt idx="10">
                  <c:v>0.71748258028784573</c:v>
                </c:pt>
                <c:pt idx="11">
                  <c:v>0.59438827060241139</c:v>
                </c:pt>
                <c:pt idx="12">
                  <c:v>0.6190116231205044</c:v>
                </c:pt>
                <c:pt idx="13">
                  <c:v>0.30935612552670771</c:v>
                </c:pt>
                <c:pt idx="14">
                  <c:v>0.33048430916153371</c:v>
                </c:pt>
                <c:pt idx="15">
                  <c:v>0.11404578895766128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73-4E5E-9D34-E1053EEF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'exp2-endosome6'!$K$3:$K$11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xVal>
          <c:yVal>
            <c:numRef>
              <c:f>'exp2-endosome6'!$L$3:$L$11</c:f>
              <c:numCache>
                <c:formatCode>General</c:formatCode>
                <c:ptCount val="9"/>
                <c:pt idx="0">
                  <c:v>0.11689349196838733</c:v>
                </c:pt>
                <c:pt idx="1">
                  <c:v>0.5118191674512832</c:v>
                </c:pt>
                <c:pt idx="2">
                  <c:v>1</c:v>
                </c:pt>
                <c:pt idx="3">
                  <c:v>0.7660739250763221</c:v>
                </c:pt>
                <c:pt idx="4">
                  <c:v>0.73394747353704848</c:v>
                </c:pt>
                <c:pt idx="5">
                  <c:v>0.59538075266056101</c:v>
                </c:pt>
                <c:pt idx="6">
                  <c:v>0.29943436331992368</c:v>
                </c:pt>
                <c:pt idx="7">
                  <c:v>0</c:v>
                </c:pt>
                <c:pt idx="8">
                  <c:v>4.8114782162115836E-2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8D-45A8-BA40-56A548DA9A3C}"/>
            </c:ext>
          </c:extLst>
        </c:ser>
        <c:ser>
          <c:idx val="1"/>
          <c:order val="1"/>
          <c:tx>
            <c:strRef>
              <c:f>'exp2-endosome6'!$M$2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'exp2-endosome6'!$K$3:$K$11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</c:numCache>
            </c:numRef>
          </c:xVal>
          <c:yVal>
            <c:numRef>
              <c:f>'exp2-endosome6'!$M$3:$M$11</c:f>
              <c:numCache>
                <c:formatCode>General</c:formatCode>
                <c:ptCount val="9"/>
                <c:pt idx="0">
                  <c:v>0</c:v>
                </c:pt>
                <c:pt idx="1">
                  <c:v>9.5724477749833073E-2</c:v>
                </c:pt>
                <c:pt idx="2">
                  <c:v>0.61873428116819773</c:v>
                </c:pt>
                <c:pt idx="3">
                  <c:v>1</c:v>
                </c:pt>
                <c:pt idx="4">
                  <c:v>0.95039778268233821</c:v>
                </c:pt>
                <c:pt idx="5">
                  <c:v>0.79504183134014261</c:v>
                </c:pt>
                <c:pt idx="6">
                  <c:v>0.41549042755222498</c:v>
                </c:pt>
                <c:pt idx="7">
                  <c:v>0.22921521326284464</c:v>
                </c:pt>
                <c:pt idx="8">
                  <c:v>0.13762767540933105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8D-45A8-BA40-56A548DA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6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'exp2-endosome7'!$K$3:$K$30</c:f>
              <c:numCache>
                <c:formatCode>General</c:formatCode>
                <c:ptCount val="2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</c:numCache>
            </c:numRef>
          </c:xVal>
          <c:yVal>
            <c:numRef>
              <c:f>'exp2-endosome7'!$L$3:$L$30</c:f>
              <c:numCache>
                <c:formatCode>General</c:formatCode>
                <c:ptCount val="28"/>
                <c:pt idx="0">
                  <c:v>0.16253037518116104</c:v>
                </c:pt>
                <c:pt idx="1">
                  <c:v>7.4597631008292392E-2</c:v>
                </c:pt>
                <c:pt idx="2">
                  <c:v>8.086608767666606E-2</c:v>
                </c:pt>
                <c:pt idx="3">
                  <c:v>0.113622247164075</c:v>
                </c:pt>
                <c:pt idx="4">
                  <c:v>6.1115409343023973E-2</c:v>
                </c:pt>
                <c:pt idx="5">
                  <c:v>0.15046202966143227</c:v>
                </c:pt>
                <c:pt idx="6">
                  <c:v>0.16455720341291694</c:v>
                </c:pt>
                <c:pt idx="7">
                  <c:v>0.22177696171909883</c:v>
                </c:pt>
                <c:pt idx="8">
                  <c:v>0.26092144406063039</c:v>
                </c:pt>
                <c:pt idx="9">
                  <c:v>0.28117610522071701</c:v>
                </c:pt>
                <c:pt idx="10">
                  <c:v>0.99627869977879246</c:v>
                </c:pt>
                <c:pt idx="11">
                  <c:v>0.75155826041473717</c:v>
                </c:pt>
                <c:pt idx="12">
                  <c:v>0.79694940557268823</c:v>
                </c:pt>
                <c:pt idx="13">
                  <c:v>0.85970207804378374</c:v>
                </c:pt>
                <c:pt idx="14">
                  <c:v>0.58684850003813926</c:v>
                </c:pt>
                <c:pt idx="15">
                  <c:v>0.701130011223834</c:v>
                </c:pt>
                <c:pt idx="16">
                  <c:v>1</c:v>
                </c:pt>
                <c:pt idx="17">
                  <c:v>0.86781756366529006</c:v>
                </c:pt>
                <c:pt idx="18">
                  <c:v>0.63244668678965621</c:v>
                </c:pt>
                <c:pt idx="19">
                  <c:v>0.99833004609399734</c:v>
                </c:pt>
                <c:pt idx="20">
                  <c:v>0.9232556745742031</c:v>
                </c:pt>
                <c:pt idx="21">
                  <c:v>0.70218701304362041</c:v>
                </c:pt>
                <c:pt idx="22">
                  <c:v>0.60695060423454528</c:v>
                </c:pt>
                <c:pt idx="23">
                  <c:v>0.49267726574333381</c:v>
                </c:pt>
                <c:pt idx="24">
                  <c:v>0.41782083274308296</c:v>
                </c:pt>
                <c:pt idx="25">
                  <c:v>4.4494872996327373E-2</c:v>
                </c:pt>
                <c:pt idx="26">
                  <c:v>0.11370942257189225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C8-4F59-BD02-BE8D0ADD3180}"/>
            </c:ext>
          </c:extLst>
        </c:ser>
        <c:ser>
          <c:idx val="1"/>
          <c:order val="1"/>
          <c:tx>
            <c:strRef>
              <c:f>'exp2-endosome7'!$M$2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'exp2-endosome7'!$K$3:$K$30</c:f>
              <c:numCache>
                <c:formatCode>General</c:formatCode>
                <c:ptCount val="28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</c:numCache>
            </c:numRef>
          </c:xVal>
          <c:yVal>
            <c:numRef>
              <c:f>'exp2-endosome7'!$M$3:$M$30</c:f>
              <c:numCache>
                <c:formatCode>General</c:formatCode>
                <c:ptCount val="28"/>
                <c:pt idx="0">
                  <c:v>0.11985385056867325</c:v>
                </c:pt>
                <c:pt idx="1">
                  <c:v>8.7010645951385995E-2</c:v>
                </c:pt>
                <c:pt idx="2">
                  <c:v>1.5035284417463674E-2</c:v>
                </c:pt>
                <c:pt idx="3">
                  <c:v>2.9318804614054027E-2</c:v>
                </c:pt>
                <c:pt idx="4">
                  <c:v>0</c:v>
                </c:pt>
                <c:pt idx="5">
                  <c:v>1.7727085337364397E-2</c:v>
                </c:pt>
                <c:pt idx="6">
                  <c:v>3.5526922050942211E-2</c:v>
                </c:pt>
                <c:pt idx="7">
                  <c:v>3.2172275258873791E-2</c:v>
                </c:pt>
                <c:pt idx="8">
                  <c:v>9.8699367063027239E-3</c:v>
                </c:pt>
                <c:pt idx="9">
                  <c:v>7.7504466126150834E-2</c:v>
                </c:pt>
                <c:pt idx="10">
                  <c:v>0.14218852306622803</c:v>
                </c:pt>
                <c:pt idx="11">
                  <c:v>0.57647382162979244</c:v>
                </c:pt>
                <c:pt idx="12">
                  <c:v>0.66658852629962262</c:v>
                </c:pt>
                <c:pt idx="13">
                  <c:v>0.64604838774866824</c:v>
                </c:pt>
                <c:pt idx="14">
                  <c:v>0.68626373182226064</c:v>
                </c:pt>
                <c:pt idx="15">
                  <c:v>0.27747374887841647</c:v>
                </c:pt>
                <c:pt idx="16">
                  <c:v>0.53916044911849592</c:v>
                </c:pt>
                <c:pt idx="17">
                  <c:v>0.8855620852161119</c:v>
                </c:pt>
                <c:pt idx="18">
                  <c:v>0.99649985045550427</c:v>
                </c:pt>
                <c:pt idx="19">
                  <c:v>0.81032907872507254</c:v>
                </c:pt>
                <c:pt idx="20">
                  <c:v>0.73314795204875982</c:v>
                </c:pt>
                <c:pt idx="21">
                  <c:v>1</c:v>
                </c:pt>
                <c:pt idx="22">
                  <c:v>0.90698332376787483</c:v>
                </c:pt>
                <c:pt idx="23">
                  <c:v>0.89516526687629872</c:v>
                </c:pt>
                <c:pt idx="24">
                  <c:v>0.52532152066543281</c:v>
                </c:pt>
                <c:pt idx="25">
                  <c:v>0.25599592592293213</c:v>
                </c:pt>
                <c:pt idx="26">
                  <c:v>0.13101714507432788</c:v>
                </c:pt>
                <c:pt idx="27">
                  <c:v>0.13686958911639424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C8-4F59-BD02-BE8D0ADD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2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'exp2-endosome8'!$K$3:$K$35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'exp2-endosome8'!$L$3:$L$35</c:f>
              <c:numCache>
                <c:formatCode>General</c:formatCode>
                <c:ptCount val="33"/>
                <c:pt idx="0">
                  <c:v>0.16028712121352395</c:v>
                </c:pt>
                <c:pt idx="1">
                  <c:v>0.38107081545461763</c:v>
                </c:pt>
                <c:pt idx="2">
                  <c:v>0.7065322668760563</c:v>
                </c:pt>
                <c:pt idx="3">
                  <c:v>0.66051398104748094</c:v>
                </c:pt>
                <c:pt idx="4">
                  <c:v>0.83676462690353881</c:v>
                </c:pt>
                <c:pt idx="5">
                  <c:v>0.84210185173181995</c:v>
                </c:pt>
                <c:pt idx="6">
                  <c:v>0.84271668817976919</c:v>
                </c:pt>
                <c:pt idx="7">
                  <c:v>0.72116796702106178</c:v>
                </c:pt>
                <c:pt idx="8">
                  <c:v>0.68737974113903988</c:v>
                </c:pt>
                <c:pt idx="9">
                  <c:v>0.67562377194753132</c:v>
                </c:pt>
                <c:pt idx="10">
                  <c:v>0.92059720619799557</c:v>
                </c:pt>
                <c:pt idx="11">
                  <c:v>1</c:v>
                </c:pt>
                <c:pt idx="12">
                  <c:v>0.90590409662562177</c:v>
                </c:pt>
                <c:pt idx="13">
                  <c:v>0.85853205946135125</c:v>
                </c:pt>
                <c:pt idx="14">
                  <c:v>0.89004242741874218</c:v>
                </c:pt>
                <c:pt idx="15">
                  <c:v>0.75434135645513412</c:v>
                </c:pt>
                <c:pt idx="16">
                  <c:v>0.64188184399080694</c:v>
                </c:pt>
                <c:pt idx="17">
                  <c:v>0.58388350701228364</c:v>
                </c:pt>
                <c:pt idx="18">
                  <c:v>0.58615395726886654</c:v>
                </c:pt>
                <c:pt idx="19">
                  <c:v>0.56429948461149537</c:v>
                </c:pt>
                <c:pt idx="20">
                  <c:v>0.52043497826775387</c:v>
                </c:pt>
                <c:pt idx="21">
                  <c:v>0.35937560766026905</c:v>
                </c:pt>
                <c:pt idx="22">
                  <c:v>0.3852913343247264</c:v>
                </c:pt>
                <c:pt idx="23">
                  <c:v>0</c:v>
                </c:pt>
                <c:pt idx="24">
                  <c:v>2.094703332154264E-2</c:v>
                </c:pt>
                <c:pt idx="25">
                  <c:v>2.3628609154766573E-2</c:v>
                </c:pt>
                <c:pt idx="26">
                  <c:v>4.0408829199545776E-2</c:v>
                </c:pt>
                <c:pt idx="27">
                  <c:v>0.10671301397641773</c:v>
                </c:pt>
                <c:pt idx="28">
                  <c:v>0.13566032878934606</c:v>
                </c:pt>
                <c:pt idx="29">
                  <c:v>0.27585600234082319</c:v>
                </c:pt>
                <c:pt idx="30">
                  <c:v>0.19974036123493225</c:v>
                </c:pt>
                <c:pt idx="31">
                  <c:v>0.22702465457117957</c:v>
                </c:pt>
                <c:pt idx="32">
                  <c:v>0.2467660899179781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C0-42C3-B736-16DC29D57F92}"/>
            </c:ext>
          </c:extLst>
        </c:ser>
        <c:ser>
          <c:idx val="1"/>
          <c:order val="1"/>
          <c:tx>
            <c:strRef>
              <c:f>'exp2-endosome8'!$M$2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'exp2-endosome8'!$K$3:$K$35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'exp2-endosome8'!$M$3:$M$35</c:f>
              <c:numCache>
                <c:formatCode>General</c:formatCode>
                <c:ptCount val="33"/>
                <c:pt idx="0">
                  <c:v>5.9084194977842191E-3</c:v>
                </c:pt>
                <c:pt idx="1">
                  <c:v>0.36063072072320002</c:v>
                </c:pt>
                <c:pt idx="2">
                  <c:v>0.22017119737240448</c:v>
                </c:pt>
                <c:pt idx="3">
                  <c:v>0.52060454263267175</c:v>
                </c:pt>
                <c:pt idx="4">
                  <c:v>0.74936313231862639</c:v>
                </c:pt>
                <c:pt idx="5">
                  <c:v>0.66425987259588148</c:v>
                </c:pt>
                <c:pt idx="6">
                  <c:v>0.40927426137110795</c:v>
                </c:pt>
                <c:pt idx="7">
                  <c:v>0.62142994761323711</c:v>
                </c:pt>
                <c:pt idx="8">
                  <c:v>0.67851408754369369</c:v>
                </c:pt>
                <c:pt idx="9">
                  <c:v>0.83999865439721555</c:v>
                </c:pt>
                <c:pt idx="10">
                  <c:v>0.93092470434966101</c:v>
                </c:pt>
                <c:pt idx="11">
                  <c:v>0.94359783602606806</c:v>
                </c:pt>
                <c:pt idx="12">
                  <c:v>0.73482144768510438</c:v>
                </c:pt>
                <c:pt idx="13">
                  <c:v>0.68241633561779991</c:v>
                </c:pt>
                <c:pt idx="14">
                  <c:v>0.58143802122994215</c:v>
                </c:pt>
                <c:pt idx="15">
                  <c:v>0.65540947610178868</c:v>
                </c:pt>
                <c:pt idx="16">
                  <c:v>0.47698254692025144</c:v>
                </c:pt>
                <c:pt idx="17">
                  <c:v>0.76897529289796962</c:v>
                </c:pt>
                <c:pt idx="18">
                  <c:v>0.84932612824206166</c:v>
                </c:pt>
                <c:pt idx="19">
                  <c:v>0.92434654164793539</c:v>
                </c:pt>
                <c:pt idx="20">
                  <c:v>0.6454520154988973</c:v>
                </c:pt>
                <c:pt idx="21">
                  <c:v>1</c:v>
                </c:pt>
                <c:pt idx="22">
                  <c:v>0.95781841090427566</c:v>
                </c:pt>
                <c:pt idx="23">
                  <c:v>0.98390475578838554</c:v>
                </c:pt>
                <c:pt idx="24">
                  <c:v>0.60021529644546789</c:v>
                </c:pt>
                <c:pt idx="25">
                  <c:v>0.28910581636803451</c:v>
                </c:pt>
                <c:pt idx="26">
                  <c:v>0.13618417632289559</c:v>
                </c:pt>
                <c:pt idx="27">
                  <c:v>0.18621307620087399</c:v>
                </c:pt>
                <c:pt idx="28">
                  <c:v>9.4779367016217461E-2</c:v>
                </c:pt>
                <c:pt idx="29">
                  <c:v>0.11657507393169834</c:v>
                </c:pt>
                <c:pt idx="30">
                  <c:v>6.0047524243786503E-2</c:v>
                </c:pt>
                <c:pt idx="31">
                  <c:v>0</c:v>
                </c:pt>
                <c:pt idx="32">
                  <c:v>8.5170539861952419E-3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C0-42C3-B736-16DC29D5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3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'exp1-endosome3'!$K$3:$K$22</c:f>
              <c:numCache>
                <c:formatCode>General</c:formatCode>
                <c:ptCount val="20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</c:numCache>
            </c:numRef>
          </c:xVal>
          <c:yVal>
            <c:numRef>
              <c:f>'exp1-endosome3'!$L$3:$L$22</c:f>
              <c:numCache>
                <c:formatCode>General</c:formatCode>
                <c:ptCount val="20"/>
                <c:pt idx="0">
                  <c:v>4.7155486447222915E-2</c:v>
                </c:pt>
                <c:pt idx="1">
                  <c:v>0.16460801705321015</c:v>
                </c:pt>
                <c:pt idx="2">
                  <c:v>8.4908346291145437E-2</c:v>
                </c:pt>
                <c:pt idx="3">
                  <c:v>0.28595884160808233</c:v>
                </c:pt>
                <c:pt idx="4">
                  <c:v>0.98847667228780156</c:v>
                </c:pt>
                <c:pt idx="5">
                  <c:v>1</c:v>
                </c:pt>
                <c:pt idx="6">
                  <c:v>0.97327405590474692</c:v>
                </c:pt>
                <c:pt idx="7">
                  <c:v>0.89328967828124695</c:v>
                </c:pt>
                <c:pt idx="8">
                  <c:v>0.94501142477533684</c:v>
                </c:pt>
                <c:pt idx="9">
                  <c:v>0.94154019111860565</c:v>
                </c:pt>
                <c:pt idx="10">
                  <c:v>0.76195586313630104</c:v>
                </c:pt>
                <c:pt idx="11">
                  <c:v>0.66908667498886676</c:v>
                </c:pt>
                <c:pt idx="12">
                  <c:v>0.50488016761203858</c:v>
                </c:pt>
                <c:pt idx="13">
                  <c:v>2.6382835826342835E-2</c:v>
                </c:pt>
                <c:pt idx="14">
                  <c:v>5.0196009723833361E-2</c:v>
                </c:pt>
                <c:pt idx="15">
                  <c:v>0</c:v>
                </c:pt>
                <c:pt idx="16">
                  <c:v>2.4612543162289165E-2</c:v>
                </c:pt>
                <c:pt idx="17">
                  <c:v>7.8754297978580565E-2</c:v>
                </c:pt>
                <c:pt idx="18">
                  <c:v>4.5355993079432978E-2</c:v>
                </c:pt>
                <c:pt idx="19">
                  <c:v>4.2315469802821706E-2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86-4EE6-A220-B23FABD01EF6}"/>
            </c:ext>
          </c:extLst>
        </c:ser>
        <c:ser>
          <c:idx val="1"/>
          <c:order val="1"/>
          <c:tx>
            <c:strRef>
              <c:f>'exp1-endosome3'!$M$2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'exp1-endosome3'!$K$3:$K$22</c:f>
              <c:numCache>
                <c:formatCode>General</c:formatCode>
                <c:ptCount val="20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</c:numCache>
            </c:numRef>
          </c:xVal>
          <c:yVal>
            <c:numRef>
              <c:f>'exp1-endosome3'!$M$3:$M$22</c:f>
              <c:numCache>
                <c:formatCode>General</c:formatCode>
                <c:ptCount val="20"/>
                <c:pt idx="0">
                  <c:v>0</c:v>
                </c:pt>
                <c:pt idx="1">
                  <c:v>5.3874854077809953E-2</c:v>
                </c:pt>
                <c:pt idx="2">
                  <c:v>9.1772658950275962E-2</c:v>
                </c:pt>
                <c:pt idx="3">
                  <c:v>0.21144411466241428</c:v>
                </c:pt>
                <c:pt idx="4">
                  <c:v>0.83183659766677076</c:v>
                </c:pt>
                <c:pt idx="5">
                  <c:v>0.90429793305509565</c:v>
                </c:pt>
                <c:pt idx="6">
                  <c:v>1</c:v>
                </c:pt>
                <c:pt idx="7">
                  <c:v>0.98168056583475094</c:v>
                </c:pt>
                <c:pt idx="8">
                  <c:v>0.87456414090933376</c:v>
                </c:pt>
                <c:pt idx="9">
                  <c:v>0.9722728764029509</c:v>
                </c:pt>
                <c:pt idx="10">
                  <c:v>0.89988402523977018</c:v>
                </c:pt>
                <c:pt idx="11">
                  <c:v>0.84246888900757655</c:v>
                </c:pt>
                <c:pt idx="12">
                  <c:v>0.52751348588083602</c:v>
                </c:pt>
                <c:pt idx="13">
                  <c:v>0.25748685746549355</c:v>
                </c:pt>
                <c:pt idx="14">
                  <c:v>0.14787926417066591</c:v>
                </c:pt>
                <c:pt idx="15">
                  <c:v>0.10465577622975228</c:v>
                </c:pt>
                <c:pt idx="16">
                  <c:v>6.1447548125710634E-2</c:v>
                </c:pt>
                <c:pt idx="17">
                  <c:v>5.7335022088613852E-2</c:v>
                </c:pt>
                <c:pt idx="18">
                  <c:v>2.4965093123154661E-2</c:v>
                </c:pt>
                <c:pt idx="19">
                  <c:v>3.0328925783783974E-3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86-4EE6-A220-B23FABD0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9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'exp2-endosome9'!$K$3:$K$30</c:f>
              <c:numCache>
                <c:formatCode>General</c:formatCode>
                <c:ptCount val="2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</c:numCache>
            </c:numRef>
          </c:xVal>
          <c:yVal>
            <c:numRef>
              <c:f>'exp2-endosome9'!$L$3:$L$30</c:f>
              <c:numCache>
                <c:formatCode>General</c:formatCode>
                <c:ptCount val="28"/>
                <c:pt idx="0">
                  <c:v>0.11834177002984787</c:v>
                </c:pt>
                <c:pt idx="1">
                  <c:v>7.1585064831211617E-2</c:v>
                </c:pt>
                <c:pt idx="2">
                  <c:v>0.12713237745272796</c:v>
                </c:pt>
                <c:pt idx="3">
                  <c:v>0.18742376624152404</c:v>
                </c:pt>
                <c:pt idx="4">
                  <c:v>0.1192050300310423</c:v>
                </c:pt>
                <c:pt idx="5">
                  <c:v>5.9162213876519064E-2</c:v>
                </c:pt>
                <c:pt idx="6">
                  <c:v>1.6039679129340755E-2</c:v>
                </c:pt>
                <c:pt idx="7">
                  <c:v>4.7280827342219049E-2</c:v>
                </c:pt>
                <c:pt idx="8">
                  <c:v>0.36189092478654533</c:v>
                </c:pt>
                <c:pt idx="9">
                  <c:v>0.79237248127515847</c:v>
                </c:pt>
                <c:pt idx="10">
                  <c:v>1</c:v>
                </c:pt>
                <c:pt idx="11">
                  <c:v>0.83445640633339946</c:v>
                </c:pt>
                <c:pt idx="12">
                  <c:v>0.77882238232783441</c:v>
                </c:pt>
                <c:pt idx="13">
                  <c:v>0.79067293814780626</c:v>
                </c:pt>
                <c:pt idx="14">
                  <c:v>0.60795278276100606</c:v>
                </c:pt>
                <c:pt idx="15">
                  <c:v>0.7302620803409875</c:v>
                </c:pt>
                <c:pt idx="16">
                  <c:v>0.65575387840751653</c:v>
                </c:pt>
                <c:pt idx="17">
                  <c:v>0.5315600534142122</c:v>
                </c:pt>
                <c:pt idx="18">
                  <c:v>0.6610490535934157</c:v>
                </c:pt>
                <c:pt idx="19">
                  <c:v>0.3874360985272553</c:v>
                </c:pt>
                <c:pt idx="20">
                  <c:v>0.17162687898751969</c:v>
                </c:pt>
                <c:pt idx="21">
                  <c:v>0.26695352077123019</c:v>
                </c:pt>
                <c:pt idx="22">
                  <c:v>8.5000279403348727E-2</c:v>
                </c:pt>
                <c:pt idx="23">
                  <c:v>8.086125600476321E-2</c:v>
                </c:pt>
                <c:pt idx="24">
                  <c:v>0</c:v>
                </c:pt>
                <c:pt idx="25">
                  <c:v>2.26933326653346E-2</c:v>
                </c:pt>
                <c:pt idx="26">
                  <c:v>0.13179552299489586</c:v>
                </c:pt>
                <c:pt idx="27">
                  <c:v>0.14013330430107715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A-44DF-8EA0-C6627A3208F8}"/>
            </c:ext>
          </c:extLst>
        </c:ser>
        <c:ser>
          <c:idx val="1"/>
          <c:order val="1"/>
          <c:tx>
            <c:strRef>
              <c:f>'exp2-endosome9'!$M$2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'exp2-endosome9'!$K$3:$K$30</c:f>
              <c:numCache>
                <c:formatCode>General</c:formatCode>
                <c:ptCount val="2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</c:numCache>
            </c:numRef>
          </c:xVal>
          <c:yVal>
            <c:numRef>
              <c:f>'exp2-endosome9'!$M$3:$M$30</c:f>
              <c:numCache>
                <c:formatCode>General</c:formatCode>
                <c:ptCount val="28"/>
                <c:pt idx="0">
                  <c:v>2.9361572199171179E-2</c:v>
                </c:pt>
                <c:pt idx="1">
                  <c:v>5.6460374303831287E-2</c:v>
                </c:pt>
                <c:pt idx="2">
                  <c:v>4.6098023389847358E-2</c:v>
                </c:pt>
                <c:pt idx="3">
                  <c:v>4.145413748458536E-2</c:v>
                </c:pt>
                <c:pt idx="4">
                  <c:v>5.7350334089955645E-3</c:v>
                </c:pt>
                <c:pt idx="5">
                  <c:v>0</c:v>
                </c:pt>
                <c:pt idx="6">
                  <c:v>1.4215687434761991E-2</c:v>
                </c:pt>
                <c:pt idx="7">
                  <c:v>1.1971852654849435E-2</c:v>
                </c:pt>
                <c:pt idx="8">
                  <c:v>6.4441609407064296E-2</c:v>
                </c:pt>
                <c:pt idx="9">
                  <c:v>0.40752110695849136</c:v>
                </c:pt>
                <c:pt idx="10">
                  <c:v>0.55805449110158567</c:v>
                </c:pt>
                <c:pt idx="11">
                  <c:v>0.67243089201900164</c:v>
                </c:pt>
                <c:pt idx="12">
                  <c:v>0.82195360374540516</c:v>
                </c:pt>
                <c:pt idx="13">
                  <c:v>0.92861623087829093</c:v>
                </c:pt>
                <c:pt idx="14">
                  <c:v>0.96633774447266318</c:v>
                </c:pt>
                <c:pt idx="15">
                  <c:v>0.99703899017967257</c:v>
                </c:pt>
                <c:pt idx="16">
                  <c:v>1</c:v>
                </c:pt>
                <c:pt idx="17">
                  <c:v>0.98690149612654454</c:v>
                </c:pt>
                <c:pt idx="18">
                  <c:v>0.95976719030701252</c:v>
                </c:pt>
                <c:pt idx="19">
                  <c:v>0.77928760612652093</c:v>
                </c:pt>
                <c:pt idx="20">
                  <c:v>0.49495965594533375</c:v>
                </c:pt>
                <c:pt idx="21">
                  <c:v>0.36591548695711851</c:v>
                </c:pt>
                <c:pt idx="22">
                  <c:v>0.31561619064074731</c:v>
                </c:pt>
                <c:pt idx="23">
                  <c:v>0.27861185208679007</c:v>
                </c:pt>
                <c:pt idx="24">
                  <c:v>0.22018457197904812</c:v>
                </c:pt>
                <c:pt idx="25">
                  <c:v>0.16197978181783754</c:v>
                </c:pt>
                <c:pt idx="26">
                  <c:v>0.16272299291582543</c:v>
                </c:pt>
                <c:pt idx="27">
                  <c:v>0.13816625679600267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0A-44DF-8EA0-C6627A32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6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'exp2-endosome10'!$K$3:$K$21</c:f>
              <c:numCache>
                <c:formatCode>General</c:formatCode>
                <c:ptCount val="1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</c:numCache>
            </c:numRef>
          </c:xVal>
          <c:yVal>
            <c:numRef>
              <c:f>'exp2-endosome10'!$L$3:$L$21</c:f>
              <c:numCache>
                <c:formatCode>General</c:formatCode>
                <c:ptCount val="19"/>
                <c:pt idx="0">
                  <c:v>0.10910966477584394</c:v>
                </c:pt>
                <c:pt idx="1">
                  <c:v>8.5639928442363317E-2</c:v>
                </c:pt>
                <c:pt idx="2">
                  <c:v>4.0736612159404974E-2</c:v>
                </c:pt>
                <c:pt idx="3">
                  <c:v>0.14815846960148962</c:v>
                </c:pt>
                <c:pt idx="4">
                  <c:v>0.12634282940335795</c:v>
                </c:pt>
                <c:pt idx="5">
                  <c:v>0.13733717491167746</c:v>
                </c:pt>
                <c:pt idx="6">
                  <c:v>1</c:v>
                </c:pt>
                <c:pt idx="7">
                  <c:v>0.6859374859536681</c:v>
                </c:pt>
                <c:pt idx="8">
                  <c:v>0.35379677990632868</c:v>
                </c:pt>
                <c:pt idx="9">
                  <c:v>0.58930995424266774</c:v>
                </c:pt>
                <c:pt idx="10">
                  <c:v>0.53557655138935067</c:v>
                </c:pt>
                <c:pt idx="11">
                  <c:v>0.48201395194131624</c:v>
                </c:pt>
                <c:pt idx="12">
                  <c:v>0.47727191003155406</c:v>
                </c:pt>
                <c:pt idx="13">
                  <c:v>0.39984852434847573</c:v>
                </c:pt>
                <c:pt idx="14">
                  <c:v>0.52465412310430748</c:v>
                </c:pt>
                <c:pt idx="15">
                  <c:v>0.4353104576632304</c:v>
                </c:pt>
                <c:pt idx="16">
                  <c:v>0.19600140238585481</c:v>
                </c:pt>
                <c:pt idx="17">
                  <c:v>7.516923021602262E-2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51-407D-94B9-44578192A1B0}"/>
            </c:ext>
          </c:extLst>
        </c:ser>
        <c:ser>
          <c:idx val="1"/>
          <c:order val="1"/>
          <c:tx>
            <c:strRef>
              <c:f>'exp2-endosome10'!$M$2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'exp2-endosome10'!$K$3:$K$21</c:f>
              <c:numCache>
                <c:formatCode>General</c:formatCode>
                <c:ptCount val="1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</c:numCache>
            </c:numRef>
          </c:xVal>
          <c:yVal>
            <c:numRef>
              <c:f>'exp2-endosome10'!$M$3:$M$21</c:f>
              <c:numCache>
                <c:formatCode>General</c:formatCode>
                <c:ptCount val="19"/>
                <c:pt idx="0">
                  <c:v>2.5133975635979276E-2</c:v>
                </c:pt>
                <c:pt idx="1">
                  <c:v>1.9076764851593913E-2</c:v>
                </c:pt>
                <c:pt idx="2">
                  <c:v>0</c:v>
                </c:pt>
                <c:pt idx="3">
                  <c:v>1.5613013004224754E-2</c:v>
                </c:pt>
                <c:pt idx="4">
                  <c:v>1.5570508706761538E-2</c:v>
                </c:pt>
                <c:pt idx="5">
                  <c:v>2.5371581626716211E-2</c:v>
                </c:pt>
                <c:pt idx="6">
                  <c:v>7.9622394608504121E-2</c:v>
                </c:pt>
                <c:pt idx="7">
                  <c:v>9.7906907227054515E-2</c:v>
                </c:pt>
                <c:pt idx="8">
                  <c:v>8.0712176923789833E-2</c:v>
                </c:pt>
                <c:pt idx="9">
                  <c:v>0.10814486858158982</c:v>
                </c:pt>
                <c:pt idx="10">
                  <c:v>0.11581793946133824</c:v>
                </c:pt>
                <c:pt idx="11">
                  <c:v>0.17950261610466939</c:v>
                </c:pt>
                <c:pt idx="12">
                  <c:v>0.2388002918163899</c:v>
                </c:pt>
                <c:pt idx="13">
                  <c:v>1</c:v>
                </c:pt>
                <c:pt idx="14">
                  <c:v>0.21482368729658041</c:v>
                </c:pt>
                <c:pt idx="15">
                  <c:v>0.21324057641401703</c:v>
                </c:pt>
                <c:pt idx="16">
                  <c:v>0.12157971053876636</c:v>
                </c:pt>
                <c:pt idx="17">
                  <c:v>7.4170695865028655E-2</c:v>
                </c:pt>
                <c:pt idx="18">
                  <c:v>2.0664056484727411E-2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51-407D-94B9-44578192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2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</c:numCache>
            </c:numRef>
          </c:xVal>
          <c:yVal>
            <c:numRef>
              <c:f>'exp2-endosome11'!$L$3:$L$22</c:f>
              <c:numCache>
                <c:formatCode>General</c:formatCode>
                <c:ptCount val="20"/>
                <c:pt idx="0">
                  <c:v>0.11388834484344335</c:v>
                </c:pt>
                <c:pt idx="1">
                  <c:v>1</c:v>
                </c:pt>
                <c:pt idx="2">
                  <c:v>0.67730109935026839</c:v>
                </c:pt>
                <c:pt idx="3">
                  <c:v>0.69544761693902135</c:v>
                </c:pt>
                <c:pt idx="4">
                  <c:v>0.47083017550433082</c:v>
                </c:pt>
                <c:pt idx="5">
                  <c:v>0.48190670424838011</c:v>
                </c:pt>
                <c:pt idx="6">
                  <c:v>0.46152699837354111</c:v>
                </c:pt>
                <c:pt idx="7">
                  <c:v>0.63413606056219374</c:v>
                </c:pt>
                <c:pt idx="8">
                  <c:v>0.64481448996449098</c:v>
                </c:pt>
                <c:pt idx="9">
                  <c:v>0.53665494367000799</c:v>
                </c:pt>
                <c:pt idx="10">
                  <c:v>0.19557109160116889</c:v>
                </c:pt>
                <c:pt idx="11">
                  <c:v>0.2725319969684844</c:v>
                </c:pt>
                <c:pt idx="12">
                  <c:v>0.18595071232106872</c:v>
                </c:pt>
                <c:pt idx="13">
                  <c:v>0.11250031933102292</c:v>
                </c:pt>
                <c:pt idx="14">
                  <c:v>0.18899500140505671</c:v>
                </c:pt>
                <c:pt idx="15">
                  <c:v>0.14316887076034895</c:v>
                </c:pt>
                <c:pt idx="16">
                  <c:v>6.4479320122963785E-2</c:v>
                </c:pt>
                <c:pt idx="17">
                  <c:v>9.0909284443044108E-2</c:v>
                </c:pt>
                <c:pt idx="18">
                  <c:v>4.0335765926102815E-2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BA-4B07-901B-AA78F688A484}"/>
            </c:ext>
          </c:extLst>
        </c:ser>
        <c:ser>
          <c:idx val="1"/>
          <c:order val="1"/>
          <c:tx>
            <c:strRef>
              <c:f>'exp2-endosome11'!$M$2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</c:numCache>
            </c:numRef>
          </c:xVal>
          <c:yVal>
            <c:numRef>
              <c:f>'exp2-endosome11'!$M$3:$M$22</c:f>
              <c:numCache>
                <c:formatCode>General</c:formatCode>
                <c:ptCount val="20"/>
                <c:pt idx="0">
                  <c:v>0</c:v>
                </c:pt>
                <c:pt idx="1">
                  <c:v>0.23251713567993657</c:v>
                </c:pt>
                <c:pt idx="2">
                  <c:v>0.47714730397704258</c:v>
                </c:pt>
                <c:pt idx="3">
                  <c:v>0.37686480626133417</c:v>
                </c:pt>
                <c:pt idx="4">
                  <c:v>0.85045224782677931</c:v>
                </c:pt>
                <c:pt idx="5">
                  <c:v>0.85441448087202654</c:v>
                </c:pt>
                <c:pt idx="6">
                  <c:v>0.97528214843564442</c:v>
                </c:pt>
                <c:pt idx="7">
                  <c:v>0.69370932633655513</c:v>
                </c:pt>
                <c:pt idx="8">
                  <c:v>1</c:v>
                </c:pt>
                <c:pt idx="9">
                  <c:v>0.92309132416263595</c:v>
                </c:pt>
                <c:pt idx="10">
                  <c:v>0.73950972255985969</c:v>
                </c:pt>
                <c:pt idx="11">
                  <c:v>0.88751225973024384</c:v>
                </c:pt>
                <c:pt idx="12">
                  <c:v>0.66918986584851292</c:v>
                </c:pt>
                <c:pt idx="13">
                  <c:v>0.53710052839088085</c:v>
                </c:pt>
                <c:pt idx="14">
                  <c:v>0.37993847082393761</c:v>
                </c:pt>
                <c:pt idx="15">
                  <c:v>0.2558630151531664</c:v>
                </c:pt>
                <c:pt idx="16">
                  <c:v>0.29476163731317001</c:v>
                </c:pt>
                <c:pt idx="17">
                  <c:v>0.15030778559233715</c:v>
                </c:pt>
                <c:pt idx="18">
                  <c:v>0.21756794894363721</c:v>
                </c:pt>
                <c:pt idx="19">
                  <c:v>0.19654687757594039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BA-4B07-901B-AA78F688A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50"/>
          <c:min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'exp2-endosome12'!$K$3:$K$14</c:f>
              <c:numCache>
                <c:formatCode>General</c:formatCode>
                <c:ptCount val="1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</c:numCache>
            </c:numRef>
          </c:xVal>
          <c:yVal>
            <c:numRef>
              <c:f>'exp2-endosome12'!$L$3:$L$14</c:f>
              <c:numCache>
                <c:formatCode>General</c:formatCode>
                <c:ptCount val="12"/>
                <c:pt idx="0">
                  <c:v>9.0588738179885026E-2</c:v>
                </c:pt>
                <c:pt idx="1">
                  <c:v>0.70358539153643262</c:v>
                </c:pt>
                <c:pt idx="2">
                  <c:v>0.63220909744883569</c:v>
                </c:pt>
                <c:pt idx="3">
                  <c:v>1</c:v>
                </c:pt>
                <c:pt idx="4">
                  <c:v>0.62397072468905368</c:v>
                </c:pt>
                <c:pt idx="5">
                  <c:v>0.68521534243147741</c:v>
                </c:pt>
                <c:pt idx="6">
                  <c:v>0.48121813651386153</c:v>
                </c:pt>
                <c:pt idx="7">
                  <c:v>0.48107634725856746</c:v>
                </c:pt>
                <c:pt idx="8">
                  <c:v>0.37040983350188189</c:v>
                </c:pt>
                <c:pt idx="9">
                  <c:v>0.22574100524411764</c:v>
                </c:pt>
                <c:pt idx="10">
                  <c:v>8.4128986519595023E-2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E7-4993-865D-0C51C0DBB0BD}"/>
            </c:ext>
          </c:extLst>
        </c:ser>
        <c:ser>
          <c:idx val="1"/>
          <c:order val="1"/>
          <c:tx>
            <c:strRef>
              <c:f>'exp2-endosome12'!$M$2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'exp2-endosome12'!$K$3:$K$14</c:f>
              <c:numCache>
                <c:formatCode>General</c:formatCode>
                <c:ptCount val="1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</c:numCache>
            </c:numRef>
          </c:xVal>
          <c:yVal>
            <c:numRef>
              <c:f>'exp2-endosome12'!$M$3:$M$14</c:f>
              <c:numCache>
                <c:formatCode>General</c:formatCode>
                <c:ptCount val="12"/>
                <c:pt idx="0">
                  <c:v>0</c:v>
                </c:pt>
                <c:pt idx="1">
                  <c:v>0.26303194949070197</c:v>
                </c:pt>
                <c:pt idx="2">
                  <c:v>0.52809685587485211</c:v>
                </c:pt>
                <c:pt idx="3">
                  <c:v>0.61780712926520098</c:v>
                </c:pt>
                <c:pt idx="4">
                  <c:v>1</c:v>
                </c:pt>
                <c:pt idx="5">
                  <c:v>0.85834949312213182</c:v>
                </c:pt>
                <c:pt idx="6">
                  <c:v>0.82962792653523032</c:v>
                </c:pt>
                <c:pt idx="7">
                  <c:v>0.93348116640901768</c:v>
                </c:pt>
                <c:pt idx="8">
                  <c:v>0.60588165891702706</c:v>
                </c:pt>
                <c:pt idx="9">
                  <c:v>0.40964081402982289</c:v>
                </c:pt>
                <c:pt idx="10">
                  <c:v>0.32961733821807715</c:v>
                </c:pt>
                <c:pt idx="11">
                  <c:v>0.20919186938251957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7-4993-865D-0C51C0DB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8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'exp2-endosome13'!$K$3:$K$18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</c:numCache>
            </c:numRef>
          </c:xVal>
          <c:yVal>
            <c:numRef>
              <c:f>'exp2-endosome13'!$L$3:$L$18</c:f>
              <c:numCache>
                <c:formatCode>General</c:formatCode>
                <c:ptCount val="16"/>
                <c:pt idx="0">
                  <c:v>0.19608076177540054</c:v>
                </c:pt>
                <c:pt idx="1">
                  <c:v>0.19743905372327614</c:v>
                </c:pt>
                <c:pt idx="2">
                  <c:v>0.72074083506657072</c:v>
                </c:pt>
                <c:pt idx="3">
                  <c:v>0.83597209841957099</c:v>
                </c:pt>
                <c:pt idx="4">
                  <c:v>0.66869844503869713</c:v>
                </c:pt>
                <c:pt idx="5">
                  <c:v>0.98930628068537152</c:v>
                </c:pt>
                <c:pt idx="6">
                  <c:v>1</c:v>
                </c:pt>
                <c:pt idx="7">
                  <c:v>0.98835830609674991</c:v>
                </c:pt>
                <c:pt idx="8">
                  <c:v>0.72042673005362479</c:v>
                </c:pt>
                <c:pt idx="9">
                  <c:v>0.6251199117110231</c:v>
                </c:pt>
                <c:pt idx="10">
                  <c:v>0.44366059679952496</c:v>
                </c:pt>
                <c:pt idx="11">
                  <c:v>0.36010300380604693</c:v>
                </c:pt>
                <c:pt idx="12">
                  <c:v>0.23456287052365007</c:v>
                </c:pt>
                <c:pt idx="13">
                  <c:v>0.36701897364064712</c:v>
                </c:pt>
                <c:pt idx="14">
                  <c:v>0.24219194363088414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55-44F1-8AC1-C1A850256C4C}"/>
            </c:ext>
          </c:extLst>
        </c:ser>
        <c:ser>
          <c:idx val="1"/>
          <c:order val="1"/>
          <c:tx>
            <c:strRef>
              <c:f>'exp2-endosome13'!$M$2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'exp2-endosome13'!$K$3:$K$18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</c:numCache>
            </c:numRef>
          </c:xVal>
          <c:yVal>
            <c:numRef>
              <c:f>'exp2-endosome13'!$M$3:$M$18</c:f>
              <c:numCache>
                <c:formatCode>General</c:formatCode>
                <c:ptCount val="16"/>
                <c:pt idx="0">
                  <c:v>2.4994909166533102E-2</c:v>
                </c:pt>
                <c:pt idx="1">
                  <c:v>0</c:v>
                </c:pt>
                <c:pt idx="2">
                  <c:v>0.37149869804641983</c:v>
                </c:pt>
                <c:pt idx="3">
                  <c:v>0.48810478018430992</c:v>
                </c:pt>
                <c:pt idx="4">
                  <c:v>0.49038374052780032</c:v>
                </c:pt>
                <c:pt idx="5">
                  <c:v>0.83042108774863865</c:v>
                </c:pt>
                <c:pt idx="6">
                  <c:v>0.8438608881013141</c:v>
                </c:pt>
                <c:pt idx="7">
                  <c:v>1</c:v>
                </c:pt>
                <c:pt idx="8">
                  <c:v>0.82890250295701617</c:v>
                </c:pt>
                <c:pt idx="9">
                  <c:v>0.54234490288422799</c:v>
                </c:pt>
                <c:pt idx="10">
                  <c:v>0.62885007820386751</c:v>
                </c:pt>
                <c:pt idx="11">
                  <c:v>0.50692353351501485</c:v>
                </c:pt>
                <c:pt idx="12">
                  <c:v>0.36789828731364299</c:v>
                </c:pt>
                <c:pt idx="13">
                  <c:v>0.35706239412149543</c:v>
                </c:pt>
                <c:pt idx="14">
                  <c:v>0.34187871251738472</c:v>
                </c:pt>
                <c:pt idx="15">
                  <c:v>0.37166550407916565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55-44F1-8AC1-C1A85025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2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'exp2-endosome14'!$K$3:$K$17</c:f>
              <c:numCache>
                <c:formatCode>General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xVal>
          <c:yVal>
            <c:numRef>
              <c:f>'exp2-endosome14'!$L$3:$L$17</c:f>
              <c:numCache>
                <c:formatCode>General</c:formatCode>
                <c:ptCount val="15"/>
                <c:pt idx="0">
                  <c:v>0</c:v>
                </c:pt>
                <c:pt idx="1">
                  <c:v>0.65012282126814225</c:v>
                </c:pt>
                <c:pt idx="2">
                  <c:v>1</c:v>
                </c:pt>
                <c:pt idx="3">
                  <c:v>0.73601158728139393</c:v>
                </c:pt>
                <c:pt idx="4">
                  <c:v>0.6730448909288429</c:v>
                </c:pt>
                <c:pt idx="5">
                  <c:v>0.66816727180199897</c:v>
                </c:pt>
                <c:pt idx="6">
                  <c:v>0.59506170423072768</c:v>
                </c:pt>
                <c:pt idx="7">
                  <c:v>0.62291228310547009</c:v>
                </c:pt>
                <c:pt idx="8">
                  <c:v>0.42929898904884473</c:v>
                </c:pt>
                <c:pt idx="9">
                  <c:v>0.31609594738747948</c:v>
                </c:pt>
                <c:pt idx="10">
                  <c:v>0.34342196690187021</c:v>
                </c:pt>
                <c:pt idx="11">
                  <c:v>0.31961910727043219</c:v>
                </c:pt>
                <c:pt idx="12">
                  <c:v>0.20504007594366885</c:v>
                </c:pt>
                <c:pt idx="13">
                  <c:v>0.13975983793464544</c:v>
                </c:pt>
                <c:pt idx="14">
                  <c:v>0.10145917538485635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34-4CBE-A485-2C7FAA24064C}"/>
            </c:ext>
          </c:extLst>
        </c:ser>
        <c:ser>
          <c:idx val="1"/>
          <c:order val="1"/>
          <c:tx>
            <c:strRef>
              <c:f>'exp2-endosome14'!$M$2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'exp2-endosome14'!$K$3:$K$17</c:f>
              <c:numCache>
                <c:formatCode>General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</c:numCache>
            </c:numRef>
          </c:xVal>
          <c:yVal>
            <c:numRef>
              <c:f>'exp2-endosome14'!$M$3:$M$17</c:f>
              <c:numCache>
                <c:formatCode>General</c:formatCode>
                <c:ptCount val="15"/>
                <c:pt idx="0">
                  <c:v>0</c:v>
                </c:pt>
                <c:pt idx="1">
                  <c:v>0.18733582063367676</c:v>
                </c:pt>
                <c:pt idx="2">
                  <c:v>0.37810551923369301</c:v>
                </c:pt>
                <c:pt idx="3">
                  <c:v>0.5640191342791312</c:v>
                </c:pt>
                <c:pt idx="4">
                  <c:v>0.52847335118887484</c:v>
                </c:pt>
                <c:pt idx="5">
                  <c:v>0.66626823078092656</c:v>
                </c:pt>
                <c:pt idx="6">
                  <c:v>0.87932304885322976</c:v>
                </c:pt>
                <c:pt idx="7">
                  <c:v>1</c:v>
                </c:pt>
                <c:pt idx="8">
                  <c:v>0.87360615665313845</c:v>
                </c:pt>
                <c:pt idx="9">
                  <c:v>0.76443316452439136</c:v>
                </c:pt>
                <c:pt idx="10">
                  <c:v>0.78472064654214557</c:v>
                </c:pt>
                <c:pt idx="11">
                  <c:v>0.6315060642565582</c:v>
                </c:pt>
                <c:pt idx="12">
                  <c:v>0.4056326826586823</c:v>
                </c:pt>
                <c:pt idx="13">
                  <c:v>0.42539619419655922</c:v>
                </c:pt>
                <c:pt idx="14">
                  <c:v>0.30390287832890833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34-4CBE-A485-2C7FAA24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'exp2-endosome15'!$K$3:$K$23</c:f>
              <c:numCache>
                <c:formatCode>General</c:formatCode>
                <c:ptCount val="2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</c:numCache>
            </c:numRef>
          </c:xVal>
          <c:yVal>
            <c:numRef>
              <c:f>'exp2-endosome15'!$L$3:$L$23</c:f>
              <c:numCache>
                <c:formatCode>General</c:formatCode>
                <c:ptCount val="21"/>
                <c:pt idx="0">
                  <c:v>0.11492060555271395</c:v>
                </c:pt>
                <c:pt idx="1">
                  <c:v>0.28180131253877239</c:v>
                </c:pt>
                <c:pt idx="2">
                  <c:v>0.71517854227659095</c:v>
                </c:pt>
                <c:pt idx="3">
                  <c:v>0.68686808223501639</c:v>
                </c:pt>
                <c:pt idx="4">
                  <c:v>0.75639128021505653</c:v>
                </c:pt>
                <c:pt idx="5">
                  <c:v>0.79118008772025283</c:v>
                </c:pt>
                <c:pt idx="6">
                  <c:v>0.75300109922401337</c:v>
                </c:pt>
                <c:pt idx="7">
                  <c:v>0.97125148286407703</c:v>
                </c:pt>
                <c:pt idx="8">
                  <c:v>1</c:v>
                </c:pt>
                <c:pt idx="9">
                  <c:v>0.65344786304321834</c:v>
                </c:pt>
                <c:pt idx="10">
                  <c:v>0.45530185126737233</c:v>
                </c:pt>
                <c:pt idx="11">
                  <c:v>0.4126797122427433</c:v>
                </c:pt>
                <c:pt idx="12">
                  <c:v>0.49324140483005585</c:v>
                </c:pt>
                <c:pt idx="13">
                  <c:v>0.31994492996528218</c:v>
                </c:pt>
                <c:pt idx="14">
                  <c:v>0.22107734836694526</c:v>
                </c:pt>
                <c:pt idx="15">
                  <c:v>0.19372462805959759</c:v>
                </c:pt>
                <c:pt idx="16">
                  <c:v>6.1817746481939037E-2</c:v>
                </c:pt>
                <c:pt idx="17">
                  <c:v>7.4322780057246768E-2</c:v>
                </c:pt>
                <c:pt idx="18">
                  <c:v>2.0760097079982439E-2</c:v>
                </c:pt>
                <c:pt idx="19">
                  <c:v>1.6491081048725407E-2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8F-4E3C-A4C1-081E98656414}"/>
            </c:ext>
          </c:extLst>
        </c:ser>
        <c:ser>
          <c:idx val="1"/>
          <c:order val="1"/>
          <c:tx>
            <c:strRef>
              <c:f>'exp2-endosome15'!$M$2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'exp2-endosome15'!$K$3:$K$23</c:f>
              <c:numCache>
                <c:formatCode>General</c:formatCode>
                <c:ptCount val="2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</c:numCache>
            </c:numRef>
          </c:xVal>
          <c:yVal>
            <c:numRef>
              <c:f>'exp2-endosome15'!$M$3:$M$23</c:f>
              <c:numCache>
                <c:formatCode>General</c:formatCode>
                <c:ptCount val="21"/>
                <c:pt idx="0">
                  <c:v>0</c:v>
                </c:pt>
                <c:pt idx="1">
                  <c:v>7.3074602097287269E-5</c:v>
                </c:pt>
                <c:pt idx="2">
                  <c:v>0.43031040205174648</c:v>
                </c:pt>
                <c:pt idx="3">
                  <c:v>0.51364373538507979</c:v>
                </c:pt>
                <c:pt idx="4">
                  <c:v>0.90105698876065465</c:v>
                </c:pt>
                <c:pt idx="5">
                  <c:v>0.78557554499509707</c:v>
                </c:pt>
                <c:pt idx="6">
                  <c:v>1</c:v>
                </c:pt>
                <c:pt idx="7">
                  <c:v>0.68551048502677836</c:v>
                </c:pt>
                <c:pt idx="8">
                  <c:v>0.81028654673002942</c:v>
                </c:pt>
                <c:pt idx="9">
                  <c:v>0.95104944557592219</c:v>
                </c:pt>
                <c:pt idx="10">
                  <c:v>0.96309968318624128</c:v>
                </c:pt>
                <c:pt idx="11">
                  <c:v>0.91435420909708087</c:v>
                </c:pt>
                <c:pt idx="12">
                  <c:v>0.88061495813532487</c:v>
                </c:pt>
                <c:pt idx="13">
                  <c:v>0.95209841970279852</c:v>
                </c:pt>
                <c:pt idx="14">
                  <c:v>0.76441926906539948</c:v>
                </c:pt>
                <c:pt idx="15">
                  <c:v>0.83187184129139335</c:v>
                </c:pt>
                <c:pt idx="16">
                  <c:v>0.69735564230217995</c:v>
                </c:pt>
                <c:pt idx="17">
                  <c:v>0.47766981594629276</c:v>
                </c:pt>
                <c:pt idx="18">
                  <c:v>0.38092611450554437</c:v>
                </c:pt>
                <c:pt idx="19">
                  <c:v>0.34646790374896297</c:v>
                </c:pt>
                <c:pt idx="20">
                  <c:v>0.2955207626159766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8F-4E3C-A4C1-081E9865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52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'exp2-aligned'!$AH$2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'exp2-aligned'!$AG$9:$AG$32</c:f>
              <c:numCache>
                <c:formatCode>General</c:formatCode>
                <c:ptCount val="24"/>
                <c:pt idx="0">
                  <c:v>-20</c:v>
                </c:pt>
                <c:pt idx="1">
                  <c:v>-18</c:v>
                </c:pt>
                <c:pt idx="2">
                  <c:v>-16</c:v>
                </c:pt>
                <c:pt idx="3">
                  <c:v>-14</c:v>
                </c:pt>
                <c:pt idx="4">
                  <c:v>-12</c:v>
                </c:pt>
                <c:pt idx="5">
                  <c:v>-10</c:v>
                </c:pt>
                <c:pt idx="6">
                  <c:v>-8</c:v>
                </c:pt>
                <c:pt idx="7">
                  <c:v>-6</c:v>
                </c:pt>
                <c:pt idx="8">
                  <c:v>-4</c:v>
                </c:pt>
                <c:pt idx="9">
                  <c:v>-2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</c:numCache>
            </c:numRef>
          </c:xVal>
          <c:yVal>
            <c:numRef>
              <c:f>'exp2-aligned'!$AH$9:$AH$32</c:f>
              <c:numCache>
                <c:formatCode>General</c:formatCode>
                <c:ptCount val="24"/>
                <c:pt idx="0">
                  <c:v>0.18943523645501548</c:v>
                </c:pt>
                <c:pt idx="1">
                  <c:v>0.45808207947007212</c:v>
                </c:pt>
                <c:pt idx="2">
                  <c:v>0.43585106924248435</c:v>
                </c:pt>
                <c:pt idx="3">
                  <c:v>0.48527199504765817</c:v>
                </c:pt>
                <c:pt idx="4">
                  <c:v>0.56046972762628211</c:v>
                </c:pt>
                <c:pt idx="5">
                  <c:v>0.50484724149975524</c:v>
                </c:pt>
                <c:pt idx="6">
                  <c:v>0.58444641980825474</c:v>
                </c:pt>
                <c:pt idx="7">
                  <c:v>0.55949241829050711</c:v>
                </c:pt>
                <c:pt idx="8">
                  <c:v>0.57503702755241293</c:v>
                </c:pt>
                <c:pt idx="9">
                  <c:v>0.68900613919785525</c:v>
                </c:pt>
                <c:pt idx="10">
                  <c:v>1</c:v>
                </c:pt>
                <c:pt idx="11">
                  <c:v>0.72575978656984419</c:v>
                </c:pt>
                <c:pt idx="12">
                  <c:v>0.602272611645705</c:v>
                </c:pt>
                <c:pt idx="13">
                  <c:v>0.6020891290761623</c:v>
                </c:pt>
                <c:pt idx="14">
                  <c:v>0.57017784409300065</c:v>
                </c:pt>
                <c:pt idx="15">
                  <c:v>0.49235098011627454</c:v>
                </c:pt>
                <c:pt idx="16">
                  <c:v>0.42462561382793912</c:v>
                </c:pt>
                <c:pt idx="17">
                  <c:v>0.4109280640284545</c:v>
                </c:pt>
                <c:pt idx="18">
                  <c:v>0.37980048764327606</c:v>
                </c:pt>
                <c:pt idx="19">
                  <c:v>0.27201985600611939</c:v>
                </c:pt>
                <c:pt idx="20">
                  <c:v>0.19532063051684473</c:v>
                </c:pt>
                <c:pt idx="21">
                  <c:v>0.15663345184278504</c:v>
                </c:pt>
                <c:pt idx="22">
                  <c:v>7.7560588134388514E-2</c:v>
                </c:pt>
                <c:pt idx="23">
                  <c:v>0.16908676132964465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F1-4760-942B-42B334162D76}"/>
            </c:ext>
          </c:extLst>
        </c:ser>
        <c:ser>
          <c:idx val="1"/>
          <c:order val="1"/>
          <c:tx>
            <c:strRef>
              <c:f>'exp2-aligned'!$AI$2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'exp2-aligned'!$AG$9:$AG$32</c:f>
              <c:numCache>
                <c:formatCode>General</c:formatCode>
                <c:ptCount val="24"/>
                <c:pt idx="0">
                  <c:v>-20</c:v>
                </c:pt>
                <c:pt idx="1">
                  <c:v>-18</c:v>
                </c:pt>
                <c:pt idx="2">
                  <c:v>-16</c:v>
                </c:pt>
                <c:pt idx="3">
                  <c:v>-14</c:v>
                </c:pt>
                <c:pt idx="4">
                  <c:v>-12</c:v>
                </c:pt>
                <c:pt idx="5">
                  <c:v>-10</c:v>
                </c:pt>
                <c:pt idx="6">
                  <c:v>-8</c:v>
                </c:pt>
                <c:pt idx="7">
                  <c:v>-6</c:v>
                </c:pt>
                <c:pt idx="8">
                  <c:v>-4</c:v>
                </c:pt>
                <c:pt idx="9">
                  <c:v>-2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</c:numCache>
            </c:numRef>
          </c:xVal>
          <c:yVal>
            <c:numRef>
              <c:f>'exp2-aligned'!$AI$9:$AI$32</c:f>
              <c:numCache>
                <c:formatCode>General</c:formatCode>
                <c:ptCount val="24"/>
                <c:pt idx="0">
                  <c:v>9.8666433259700384E-2</c:v>
                </c:pt>
                <c:pt idx="1">
                  <c:v>9.3121944933331841E-2</c:v>
                </c:pt>
                <c:pt idx="2">
                  <c:v>0.20128895802489358</c:v>
                </c:pt>
                <c:pt idx="3">
                  <c:v>0.23721045515203207</c:v>
                </c:pt>
                <c:pt idx="4">
                  <c:v>0.30033698295793615</c:v>
                </c:pt>
                <c:pt idx="5">
                  <c:v>0.301490447766116</c:v>
                </c:pt>
                <c:pt idx="6">
                  <c:v>0.46545342912671861</c:v>
                </c:pt>
                <c:pt idx="7">
                  <c:v>0.47787905664516356</c:v>
                </c:pt>
                <c:pt idx="8">
                  <c:v>0.461390633098543</c:v>
                </c:pt>
                <c:pt idx="9">
                  <c:v>0.50228901571505424</c:v>
                </c:pt>
                <c:pt idx="10">
                  <c:v>0.61090335513658944</c:v>
                </c:pt>
                <c:pt idx="11">
                  <c:v>0.73170328495426018</c:v>
                </c:pt>
                <c:pt idx="12">
                  <c:v>0.72894852542301747</c:v>
                </c:pt>
                <c:pt idx="13">
                  <c:v>0.70438705982913352</c:v>
                </c:pt>
                <c:pt idx="14">
                  <c:v>0.71195845274163438</c:v>
                </c:pt>
                <c:pt idx="15">
                  <c:v>0.72893795261842398</c:v>
                </c:pt>
                <c:pt idx="16">
                  <c:v>0.64813205053113054</c:v>
                </c:pt>
                <c:pt idx="17">
                  <c:v>0.74668130750493267</c:v>
                </c:pt>
                <c:pt idx="18">
                  <c:v>0.58479623883098542</c:v>
                </c:pt>
                <c:pt idx="19">
                  <c:v>0.50360925382727528</c:v>
                </c:pt>
                <c:pt idx="20">
                  <c:v>0.44967284521837358</c:v>
                </c:pt>
                <c:pt idx="21">
                  <c:v>0.41078883007813244</c:v>
                </c:pt>
                <c:pt idx="22">
                  <c:v>0.37309896019009026</c:v>
                </c:pt>
                <c:pt idx="23">
                  <c:v>0.33723223058154267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F1-4760-942B-42B33416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894032"/>
        <c:axId val="61701664"/>
      </c:scatterChart>
      <c:valAx>
        <c:axId val="329894032"/>
        <c:scaling>
          <c:orientation val="minMax"/>
          <c:max val="36"/>
          <c:min val="-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1701664"/>
        <c:crosses val="autoZero"/>
        <c:crossBetween val="midCat"/>
        <c:majorUnit val="4"/>
      </c:valAx>
      <c:valAx>
        <c:axId val="61701664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29894032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'exp2-aligned'!$AL$2</c:f>
              <c:strCache>
                <c:ptCount val="1"/>
                <c:pt idx="0">
                  <c:v>coverage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'exp2-aligned'!$AK$9:$AK$36</c:f>
              <c:numCache>
                <c:formatCode>General</c:formatCode>
                <c:ptCount val="28"/>
                <c:pt idx="0">
                  <c:v>-20</c:v>
                </c:pt>
                <c:pt idx="1">
                  <c:v>-18</c:v>
                </c:pt>
                <c:pt idx="2">
                  <c:v>-16</c:v>
                </c:pt>
                <c:pt idx="3">
                  <c:v>-14</c:v>
                </c:pt>
                <c:pt idx="4">
                  <c:v>-12</c:v>
                </c:pt>
                <c:pt idx="5">
                  <c:v>-10</c:v>
                </c:pt>
                <c:pt idx="6">
                  <c:v>-8</c:v>
                </c:pt>
                <c:pt idx="7">
                  <c:v>-6</c:v>
                </c:pt>
                <c:pt idx="8">
                  <c:v>-4</c:v>
                </c:pt>
                <c:pt idx="9">
                  <c:v>-2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  <c:pt idx="24">
                  <c:v>28</c:v>
                </c:pt>
                <c:pt idx="25">
                  <c:v>30</c:v>
                </c:pt>
                <c:pt idx="26">
                  <c:v>32</c:v>
                </c:pt>
                <c:pt idx="27">
                  <c:v>34</c:v>
                </c:pt>
              </c:numCache>
            </c:numRef>
          </c:xVal>
          <c:yVal>
            <c:numRef>
              <c:f>'exp2-aligned'!$AL$9:$AL$36</c:f>
              <c:numCache>
                <c:formatCode>General</c:formatCode>
                <c:ptCount val="2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18-4509-B7B9-F69F6024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390720"/>
        <c:axId val="65967872"/>
      </c:scatterChart>
      <c:valAx>
        <c:axId val="446390720"/>
        <c:scaling>
          <c:orientation val="minMax"/>
          <c:max val="36"/>
          <c:min val="-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5967872"/>
        <c:crosses val="autoZero"/>
        <c:crossBetween val="midCat"/>
        <c:majorUnit val="4"/>
      </c:valAx>
      <c:valAx>
        <c:axId val="6596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6390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'exp3-endosome1'!$J$3:$J$48</c:f>
              <c:numCache>
                <c:formatCode>General</c:formatCode>
                <c:ptCount val="46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  <c:pt idx="5">
                  <c:v>114</c:v>
                </c:pt>
                <c:pt idx="6">
                  <c:v>115</c:v>
                </c:pt>
                <c:pt idx="7">
                  <c:v>116</c:v>
                </c:pt>
                <c:pt idx="8">
                  <c:v>117</c:v>
                </c:pt>
                <c:pt idx="9">
                  <c:v>118</c:v>
                </c:pt>
                <c:pt idx="10">
                  <c:v>119</c:v>
                </c:pt>
                <c:pt idx="11">
                  <c:v>120</c:v>
                </c:pt>
                <c:pt idx="12">
                  <c:v>121</c:v>
                </c:pt>
                <c:pt idx="13">
                  <c:v>122</c:v>
                </c:pt>
                <c:pt idx="14">
                  <c:v>123</c:v>
                </c:pt>
                <c:pt idx="15">
                  <c:v>124</c:v>
                </c:pt>
                <c:pt idx="16">
                  <c:v>125</c:v>
                </c:pt>
                <c:pt idx="17">
                  <c:v>126</c:v>
                </c:pt>
                <c:pt idx="18">
                  <c:v>127</c:v>
                </c:pt>
                <c:pt idx="19">
                  <c:v>128</c:v>
                </c:pt>
                <c:pt idx="20">
                  <c:v>129</c:v>
                </c:pt>
                <c:pt idx="21">
                  <c:v>130</c:v>
                </c:pt>
                <c:pt idx="22">
                  <c:v>131</c:v>
                </c:pt>
                <c:pt idx="23">
                  <c:v>132</c:v>
                </c:pt>
                <c:pt idx="24">
                  <c:v>133</c:v>
                </c:pt>
                <c:pt idx="25">
                  <c:v>134</c:v>
                </c:pt>
                <c:pt idx="26">
                  <c:v>135</c:v>
                </c:pt>
                <c:pt idx="27">
                  <c:v>136</c:v>
                </c:pt>
                <c:pt idx="28">
                  <c:v>137</c:v>
                </c:pt>
                <c:pt idx="29">
                  <c:v>138</c:v>
                </c:pt>
                <c:pt idx="30">
                  <c:v>139</c:v>
                </c:pt>
                <c:pt idx="31">
                  <c:v>140</c:v>
                </c:pt>
                <c:pt idx="32">
                  <c:v>141</c:v>
                </c:pt>
                <c:pt idx="33">
                  <c:v>142</c:v>
                </c:pt>
                <c:pt idx="34">
                  <c:v>143</c:v>
                </c:pt>
                <c:pt idx="35">
                  <c:v>144</c:v>
                </c:pt>
                <c:pt idx="36">
                  <c:v>145</c:v>
                </c:pt>
                <c:pt idx="37">
                  <c:v>146</c:v>
                </c:pt>
                <c:pt idx="38">
                  <c:v>147</c:v>
                </c:pt>
                <c:pt idx="39">
                  <c:v>148</c:v>
                </c:pt>
                <c:pt idx="40">
                  <c:v>149</c:v>
                </c:pt>
                <c:pt idx="41">
                  <c:v>150</c:v>
                </c:pt>
                <c:pt idx="42">
                  <c:v>151</c:v>
                </c:pt>
                <c:pt idx="43">
                  <c:v>152</c:v>
                </c:pt>
                <c:pt idx="44">
                  <c:v>153</c:v>
                </c:pt>
                <c:pt idx="45">
                  <c:v>154</c:v>
                </c:pt>
              </c:numCache>
            </c:numRef>
          </c:xVal>
          <c:yVal>
            <c:numRef>
              <c:f>'exp3-endosome1'!$K$3:$K$48</c:f>
              <c:numCache>
                <c:formatCode>General</c:formatCode>
                <c:ptCount val="46"/>
                <c:pt idx="0">
                  <c:v>0.12866374336487416</c:v>
                </c:pt>
                <c:pt idx="1">
                  <c:v>9.3930302330948248E-2</c:v>
                </c:pt>
                <c:pt idx="2">
                  <c:v>6.1937456727440311E-2</c:v>
                </c:pt>
                <c:pt idx="3">
                  <c:v>8.6314331871682415E-2</c:v>
                </c:pt>
                <c:pt idx="4">
                  <c:v>0.1017866758981458</c:v>
                </c:pt>
                <c:pt idx="5">
                  <c:v>8.1967843680283092E-2</c:v>
                </c:pt>
                <c:pt idx="6">
                  <c:v>0.13126971305485044</c:v>
                </c:pt>
                <c:pt idx="7">
                  <c:v>0</c:v>
                </c:pt>
                <c:pt idx="8">
                  <c:v>3.1733210246956937E-4</c:v>
                </c:pt>
                <c:pt idx="9">
                  <c:v>0.12748096007385187</c:v>
                </c:pt>
                <c:pt idx="10">
                  <c:v>0.1750615431956308</c:v>
                </c:pt>
                <c:pt idx="11">
                  <c:v>7.5428879144549515E-2</c:v>
                </c:pt>
                <c:pt idx="12">
                  <c:v>0.1385587352873297</c:v>
                </c:pt>
                <c:pt idx="13">
                  <c:v>0.14923263327948305</c:v>
                </c:pt>
                <c:pt idx="14">
                  <c:v>7.025540426186612E-2</c:v>
                </c:pt>
                <c:pt idx="15">
                  <c:v>5.828332948688339E-2</c:v>
                </c:pt>
                <c:pt idx="16">
                  <c:v>0.21159319947688299</c:v>
                </c:pt>
                <c:pt idx="17">
                  <c:v>0.32734248788368325</c:v>
                </c:pt>
                <c:pt idx="18">
                  <c:v>0.56651473190245405</c:v>
                </c:pt>
                <c:pt idx="19">
                  <c:v>0.87016308946842058</c:v>
                </c:pt>
                <c:pt idx="20">
                  <c:v>0.85465228094468804</c:v>
                </c:pt>
                <c:pt idx="21">
                  <c:v>0.94907300561581609</c:v>
                </c:pt>
                <c:pt idx="22">
                  <c:v>1</c:v>
                </c:pt>
                <c:pt idx="23">
                  <c:v>0.81049503807985235</c:v>
                </c:pt>
                <c:pt idx="24">
                  <c:v>0.84096853604123389</c:v>
                </c:pt>
                <c:pt idx="25">
                  <c:v>0.94358219863066373</c:v>
                </c:pt>
                <c:pt idx="26">
                  <c:v>0.86128740672359405</c:v>
                </c:pt>
                <c:pt idx="27">
                  <c:v>0.61177782906377409</c:v>
                </c:pt>
                <c:pt idx="28">
                  <c:v>0.58464112624047992</c:v>
                </c:pt>
                <c:pt idx="29">
                  <c:v>0.27549234556504343</c:v>
                </c:pt>
                <c:pt idx="30">
                  <c:v>0.56454342641741628</c:v>
                </c:pt>
                <c:pt idx="31">
                  <c:v>0.39240518501423194</c:v>
                </c:pt>
                <c:pt idx="32">
                  <c:v>0.37603854142626364</c:v>
                </c:pt>
                <c:pt idx="33">
                  <c:v>0.21401646280483139</c:v>
                </c:pt>
                <c:pt idx="34">
                  <c:v>0.23013308716055092</c:v>
                </c:pt>
                <c:pt idx="35">
                  <c:v>7.6707823678744264E-2</c:v>
                </c:pt>
                <c:pt idx="36">
                  <c:v>0.17764828063697194</c:v>
                </c:pt>
                <c:pt idx="37">
                  <c:v>0.18617778290637729</c:v>
                </c:pt>
                <c:pt idx="38">
                  <c:v>0.25775059619970736</c:v>
                </c:pt>
                <c:pt idx="39">
                  <c:v>0.35927763674128738</c:v>
                </c:pt>
                <c:pt idx="40">
                  <c:v>0.28091583967997502</c:v>
                </c:pt>
                <c:pt idx="41">
                  <c:v>0.16995538118316769</c:v>
                </c:pt>
                <c:pt idx="42">
                  <c:v>0.24494191860912354</c:v>
                </c:pt>
                <c:pt idx="43">
                  <c:v>0.21893030233094846</c:v>
                </c:pt>
                <c:pt idx="44">
                  <c:v>7.6630894684206405E-2</c:v>
                </c:pt>
                <c:pt idx="45">
                  <c:v>0.10683514116470509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A-41C7-923A-DEAD77F443ED}"/>
            </c:ext>
          </c:extLst>
        </c:ser>
        <c:ser>
          <c:idx val="1"/>
          <c:order val="1"/>
          <c:tx>
            <c:strRef>
              <c:f>'exp3-endosome1'!$L$2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'exp3-endosome1'!$J$3:$J$48</c:f>
              <c:numCache>
                <c:formatCode>General</c:formatCode>
                <c:ptCount val="46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  <c:pt idx="5">
                  <c:v>114</c:v>
                </c:pt>
                <c:pt idx="6">
                  <c:v>115</c:v>
                </c:pt>
                <c:pt idx="7">
                  <c:v>116</c:v>
                </c:pt>
                <c:pt idx="8">
                  <c:v>117</c:v>
                </c:pt>
                <c:pt idx="9">
                  <c:v>118</c:v>
                </c:pt>
                <c:pt idx="10">
                  <c:v>119</c:v>
                </c:pt>
                <c:pt idx="11">
                  <c:v>120</c:v>
                </c:pt>
                <c:pt idx="12">
                  <c:v>121</c:v>
                </c:pt>
                <c:pt idx="13">
                  <c:v>122</c:v>
                </c:pt>
                <c:pt idx="14">
                  <c:v>123</c:v>
                </c:pt>
                <c:pt idx="15">
                  <c:v>124</c:v>
                </c:pt>
                <c:pt idx="16">
                  <c:v>125</c:v>
                </c:pt>
                <c:pt idx="17">
                  <c:v>126</c:v>
                </c:pt>
                <c:pt idx="18">
                  <c:v>127</c:v>
                </c:pt>
                <c:pt idx="19">
                  <c:v>128</c:v>
                </c:pt>
                <c:pt idx="20">
                  <c:v>129</c:v>
                </c:pt>
                <c:pt idx="21">
                  <c:v>130</c:v>
                </c:pt>
                <c:pt idx="22">
                  <c:v>131</c:v>
                </c:pt>
                <c:pt idx="23">
                  <c:v>132</c:v>
                </c:pt>
                <c:pt idx="24">
                  <c:v>133</c:v>
                </c:pt>
                <c:pt idx="25">
                  <c:v>134</c:v>
                </c:pt>
                <c:pt idx="26">
                  <c:v>135</c:v>
                </c:pt>
                <c:pt idx="27">
                  <c:v>136</c:v>
                </c:pt>
                <c:pt idx="28">
                  <c:v>137</c:v>
                </c:pt>
                <c:pt idx="29">
                  <c:v>138</c:v>
                </c:pt>
                <c:pt idx="30">
                  <c:v>139</c:v>
                </c:pt>
                <c:pt idx="31">
                  <c:v>140</c:v>
                </c:pt>
                <c:pt idx="32">
                  <c:v>141</c:v>
                </c:pt>
                <c:pt idx="33">
                  <c:v>142</c:v>
                </c:pt>
                <c:pt idx="34">
                  <c:v>143</c:v>
                </c:pt>
                <c:pt idx="35">
                  <c:v>144</c:v>
                </c:pt>
                <c:pt idx="36">
                  <c:v>145</c:v>
                </c:pt>
                <c:pt idx="37">
                  <c:v>146</c:v>
                </c:pt>
                <c:pt idx="38">
                  <c:v>147</c:v>
                </c:pt>
                <c:pt idx="39">
                  <c:v>148</c:v>
                </c:pt>
                <c:pt idx="40">
                  <c:v>149</c:v>
                </c:pt>
                <c:pt idx="41">
                  <c:v>150</c:v>
                </c:pt>
                <c:pt idx="42">
                  <c:v>151</c:v>
                </c:pt>
                <c:pt idx="43">
                  <c:v>152</c:v>
                </c:pt>
                <c:pt idx="44">
                  <c:v>153</c:v>
                </c:pt>
                <c:pt idx="45">
                  <c:v>154</c:v>
                </c:pt>
              </c:numCache>
            </c:numRef>
          </c:xVal>
          <c:yVal>
            <c:numRef>
              <c:f>'exp3-endosome1'!$L$3:$L$48</c:f>
              <c:numCache>
                <c:formatCode>General</c:formatCode>
                <c:ptCount val="46"/>
                <c:pt idx="0">
                  <c:v>9.4692845351410121E-2</c:v>
                </c:pt>
                <c:pt idx="1">
                  <c:v>8.5118190439394392E-2</c:v>
                </c:pt>
                <c:pt idx="2">
                  <c:v>8.4359523725896418E-2</c:v>
                </c:pt>
                <c:pt idx="3">
                  <c:v>7.8606301148537089E-2</c:v>
                </c:pt>
                <c:pt idx="4">
                  <c:v>6.5161041059323591E-2</c:v>
                </c:pt>
                <c:pt idx="5">
                  <c:v>0.10246917916476406</c:v>
                </c:pt>
                <c:pt idx="6">
                  <c:v>8.1964103824944512E-2</c:v>
                </c:pt>
                <c:pt idx="7">
                  <c:v>6.6467633732569892E-2</c:v>
                </c:pt>
                <c:pt idx="8">
                  <c:v>6.9698991956727865E-2</c:v>
                </c:pt>
                <c:pt idx="9">
                  <c:v>8.572231393347618E-2</c:v>
                </c:pt>
                <c:pt idx="10">
                  <c:v>9.5254820694741824E-2</c:v>
                </c:pt>
                <c:pt idx="11">
                  <c:v>8.1064943275613713E-2</c:v>
                </c:pt>
                <c:pt idx="12">
                  <c:v>9.7081240560570339E-2</c:v>
                </c:pt>
                <c:pt idx="13">
                  <c:v>7.24948192898036E-2</c:v>
                </c:pt>
                <c:pt idx="14">
                  <c:v>8.9473499350215757E-2</c:v>
                </c:pt>
                <c:pt idx="15">
                  <c:v>8.3137227354149884E-2</c:v>
                </c:pt>
                <c:pt idx="16">
                  <c:v>0.11360331565452562</c:v>
                </c:pt>
                <c:pt idx="17">
                  <c:v>0.18832496224228137</c:v>
                </c:pt>
                <c:pt idx="18">
                  <c:v>0.81239858101225781</c:v>
                </c:pt>
                <c:pt idx="19">
                  <c:v>0.74289628042569622</c:v>
                </c:pt>
                <c:pt idx="20">
                  <c:v>0.56424431878051329</c:v>
                </c:pt>
                <c:pt idx="21">
                  <c:v>0.77084050437287033</c:v>
                </c:pt>
                <c:pt idx="22">
                  <c:v>0.63916968143022723</c:v>
                </c:pt>
                <c:pt idx="23">
                  <c:v>1</c:v>
                </c:pt>
                <c:pt idx="24">
                  <c:v>0.8012082469881634</c:v>
                </c:pt>
                <c:pt idx="25">
                  <c:v>0.84159320009834537</c:v>
                </c:pt>
                <c:pt idx="26">
                  <c:v>0.52713287204523884</c:v>
                </c:pt>
                <c:pt idx="27">
                  <c:v>0.47810052333953845</c:v>
                </c:pt>
                <c:pt idx="28">
                  <c:v>0.46879983140739689</c:v>
                </c:pt>
                <c:pt idx="29">
                  <c:v>0.33995995925678746</c:v>
                </c:pt>
                <c:pt idx="30">
                  <c:v>0.35932703452636</c:v>
                </c:pt>
                <c:pt idx="31">
                  <c:v>0.3725896526289908</c:v>
                </c:pt>
                <c:pt idx="32">
                  <c:v>0.34811562642689037</c:v>
                </c:pt>
                <c:pt idx="33">
                  <c:v>0.26226686804116472</c:v>
                </c:pt>
                <c:pt idx="34">
                  <c:v>0.18541673984053955</c:v>
                </c:pt>
                <c:pt idx="35">
                  <c:v>0.17178181307295126</c:v>
                </c:pt>
                <c:pt idx="36">
                  <c:v>0.12963366232306542</c:v>
                </c:pt>
                <c:pt idx="37">
                  <c:v>0.15141020687717327</c:v>
                </c:pt>
                <c:pt idx="38">
                  <c:v>0.14343015700186157</c:v>
                </c:pt>
                <c:pt idx="39">
                  <c:v>0.15520354044466292</c:v>
                </c:pt>
                <c:pt idx="40">
                  <c:v>0.169477714165291</c:v>
                </c:pt>
                <c:pt idx="41">
                  <c:v>9.9834919742896197E-2</c:v>
                </c:pt>
                <c:pt idx="42">
                  <c:v>0.12375399529345642</c:v>
                </c:pt>
                <c:pt idx="43">
                  <c:v>0.10396543851638496</c:v>
                </c:pt>
                <c:pt idx="44">
                  <c:v>6.2210670506831468E-2</c:v>
                </c:pt>
                <c:pt idx="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A-41C7-923A-DEAD77F44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'exp1-endosome4'!$K$3:$K$22</c:f>
              <c:numCache>
                <c:formatCode>General</c:formatCode>
                <c:ptCount val="20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</c:numCache>
            </c:numRef>
          </c:xVal>
          <c:yVal>
            <c:numRef>
              <c:f>'exp1-endosome4'!$L$3:$L$22</c:f>
              <c:numCache>
                <c:formatCode>General</c:formatCode>
                <c:ptCount val="20"/>
                <c:pt idx="0">
                  <c:v>2.5484060169917461E-2</c:v>
                </c:pt>
                <c:pt idx="1">
                  <c:v>0</c:v>
                </c:pt>
                <c:pt idx="2">
                  <c:v>8.5309787972338333E-2</c:v>
                </c:pt>
                <c:pt idx="3">
                  <c:v>0.33450989895584177</c:v>
                </c:pt>
                <c:pt idx="4">
                  <c:v>0.33523691114646686</c:v>
                </c:pt>
                <c:pt idx="5">
                  <c:v>0.45877630150986748</c:v>
                </c:pt>
                <c:pt idx="6">
                  <c:v>0.75355691592297214</c:v>
                </c:pt>
                <c:pt idx="7">
                  <c:v>1</c:v>
                </c:pt>
                <c:pt idx="8">
                  <c:v>0.9862956445999157</c:v>
                </c:pt>
                <c:pt idx="9">
                  <c:v>0.88118092067138021</c:v>
                </c:pt>
                <c:pt idx="10">
                  <c:v>0.82782805986084929</c:v>
                </c:pt>
                <c:pt idx="11">
                  <c:v>0.68110857066593589</c:v>
                </c:pt>
                <c:pt idx="12">
                  <c:v>0.37559135593041787</c:v>
                </c:pt>
                <c:pt idx="13">
                  <c:v>0.35375991739455676</c:v>
                </c:pt>
                <c:pt idx="14">
                  <c:v>0.28989874511374036</c:v>
                </c:pt>
                <c:pt idx="15">
                  <c:v>0.27812957675246758</c:v>
                </c:pt>
                <c:pt idx="16">
                  <c:v>0.27374994292778698</c:v>
                </c:pt>
                <c:pt idx="17">
                  <c:v>0.27526718576039511</c:v>
                </c:pt>
                <c:pt idx="18">
                  <c:v>0.32139909457129112</c:v>
                </c:pt>
                <c:pt idx="19">
                  <c:v>0.29140545153778896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1-4C21-9AC2-A6F61A79EDA0}"/>
            </c:ext>
          </c:extLst>
        </c:ser>
        <c:ser>
          <c:idx val="1"/>
          <c:order val="1"/>
          <c:tx>
            <c:strRef>
              <c:f>'exp1-endosome4'!$M$2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'exp1-endosome4'!$K$3:$K$22</c:f>
              <c:numCache>
                <c:formatCode>General</c:formatCode>
                <c:ptCount val="20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</c:numCache>
            </c:numRef>
          </c:xVal>
          <c:yVal>
            <c:numRef>
              <c:f>'exp1-endosome4'!$M$3:$M$22</c:f>
              <c:numCache>
                <c:formatCode>General</c:formatCode>
                <c:ptCount val="20"/>
                <c:pt idx="0">
                  <c:v>2.370573508244115E-2</c:v>
                </c:pt>
                <c:pt idx="1">
                  <c:v>6.3886103322895668E-2</c:v>
                </c:pt>
                <c:pt idx="2">
                  <c:v>0</c:v>
                </c:pt>
                <c:pt idx="3">
                  <c:v>8.2270838876038477E-3</c:v>
                </c:pt>
                <c:pt idx="4">
                  <c:v>4.0596497690822402E-2</c:v>
                </c:pt>
                <c:pt idx="5">
                  <c:v>0.19186296379673781</c:v>
                </c:pt>
                <c:pt idx="6">
                  <c:v>0.58785447748466768</c:v>
                </c:pt>
                <c:pt idx="7">
                  <c:v>0.87632769170947333</c:v>
                </c:pt>
                <c:pt idx="8">
                  <c:v>0.90965897850452626</c:v>
                </c:pt>
                <c:pt idx="9">
                  <c:v>1</c:v>
                </c:pt>
                <c:pt idx="10">
                  <c:v>0.71091964608531355</c:v>
                </c:pt>
                <c:pt idx="11">
                  <c:v>0.51465662498550357</c:v>
                </c:pt>
                <c:pt idx="12">
                  <c:v>0.17884698033276702</c:v>
                </c:pt>
                <c:pt idx="13">
                  <c:v>9.3363076356343097E-2</c:v>
                </c:pt>
                <c:pt idx="14">
                  <c:v>0.12554147992004872</c:v>
                </c:pt>
                <c:pt idx="15">
                  <c:v>0.23763720333722163</c:v>
                </c:pt>
                <c:pt idx="16">
                  <c:v>0.23114967698804151</c:v>
                </c:pt>
                <c:pt idx="17">
                  <c:v>0.2525632891963242</c:v>
                </c:pt>
                <c:pt idx="18">
                  <c:v>0.20962009427719647</c:v>
                </c:pt>
                <c:pt idx="19">
                  <c:v>0.19483726609772889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01-4C21-9AC2-A6F61A79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8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'exp3-endosome2'!$J$3:$J$48</c:f>
              <c:numCache>
                <c:formatCode>General</c:formatCode>
                <c:ptCount val="46"/>
                <c:pt idx="0">
                  <c:v>111</c:v>
                </c:pt>
                <c:pt idx="1">
                  <c:v>112</c:v>
                </c:pt>
                <c:pt idx="2">
                  <c:v>113</c:v>
                </c:pt>
                <c:pt idx="3">
                  <c:v>114</c:v>
                </c:pt>
                <c:pt idx="4">
                  <c:v>115</c:v>
                </c:pt>
                <c:pt idx="5">
                  <c:v>116</c:v>
                </c:pt>
                <c:pt idx="6">
                  <c:v>117</c:v>
                </c:pt>
                <c:pt idx="7">
                  <c:v>118</c:v>
                </c:pt>
                <c:pt idx="8">
                  <c:v>119</c:v>
                </c:pt>
                <c:pt idx="9">
                  <c:v>120</c:v>
                </c:pt>
                <c:pt idx="10">
                  <c:v>121</c:v>
                </c:pt>
                <c:pt idx="11">
                  <c:v>122</c:v>
                </c:pt>
                <c:pt idx="12">
                  <c:v>123</c:v>
                </c:pt>
                <c:pt idx="13">
                  <c:v>124</c:v>
                </c:pt>
                <c:pt idx="14">
                  <c:v>125</c:v>
                </c:pt>
                <c:pt idx="15">
                  <c:v>126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130</c:v>
                </c:pt>
                <c:pt idx="20">
                  <c:v>131</c:v>
                </c:pt>
                <c:pt idx="21">
                  <c:v>132</c:v>
                </c:pt>
                <c:pt idx="22">
                  <c:v>133</c:v>
                </c:pt>
                <c:pt idx="23">
                  <c:v>134</c:v>
                </c:pt>
                <c:pt idx="24">
                  <c:v>135</c:v>
                </c:pt>
                <c:pt idx="25">
                  <c:v>136</c:v>
                </c:pt>
                <c:pt idx="26">
                  <c:v>137</c:v>
                </c:pt>
                <c:pt idx="27">
                  <c:v>138</c:v>
                </c:pt>
                <c:pt idx="28">
                  <c:v>139</c:v>
                </c:pt>
                <c:pt idx="29">
                  <c:v>140</c:v>
                </c:pt>
                <c:pt idx="30">
                  <c:v>141</c:v>
                </c:pt>
                <c:pt idx="31">
                  <c:v>142</c:v>
                </c:pt>
                <c:pt idx="32">
                  <c:v>143</c:v>
                </c:pt>
                <c:pt idx="33">
                  <c:v>144</c:v>
                </c:pt>
                <c:pt idx="34">
                  <c:v>145</c:v>
                </c:pt>
                <c:pt idx="35">
                  <c:v>146</c:v>
                </c:pt>
              </c:numCache>
            </c:numRef>
          </c:xVal>
          <c:yVal>
            <c:numRef>
              <c:f>'exp3-endosome2'!$K$3:$K$48</c:f>
              <c:numCache>
                <c:formatCode>General</c:formatCode>
                <c:ptCount val="46"/>
                <c:pt idx="0">
                  <c:v>0.31262015602408771</c:v>
                </c:pt>
                <c:pt idx="1">
                  <c:v>0.25852015443524723</c:v>
                </c:pt>
                <c:pt idx="2">
                  <c:v>3.8179824909833668E-2</c:v>
                </c:pt>
                <c:pt idx="3">
                  <c:v>7.9982204992135153E-2</c:v>
                </c:pt>
                <c:pt idx="4">
                  <c:v>7.0306169465673335E-2</c:v>
                </c:pt>
                <c:pt idx="5">
                  <c:v>0.17010120910723117</c:v>
                </c:pt>
                <c:pt idx="6">
                  <c:v>0.12860070862263459</c:v>
                </c:pt>
                <c:pt idx="7">
                  <c:v>9.5298622475731273E-2</c:v>
                </c:pt>
                <c:pt idx="8">
                  <c:v>0.11134590635377088</c:v>
                </c:pt>
                <c:pt idx="9">
                  <c:v>7.8790575001191729E-2</c:v>
                </c:pt>
                <c:pt idx="10">
                  <c:v>0.17284990228634114</c:v>
                </c:pt>
                <c:pt idx="11">
                  <c:v>0.20764549802189461</c:v>
                </c:pt>
                <c:pt idx="12">
                  <c:v>0.18470264859626087</c:v>
                </c:pt>
                <c:pt idx="13">
                  <c:v>0.11649374791464748</c:v>
                </c:pt>
                <c:pt idx="14">
                  <c:v>0.15329128203498674</c:v>
                </c:pt>
                <c:pt idx="15">
                  <c:v>0.11158423235196029</c:v>
                </c:pt>
                <c:pt idx="16">
                  <c:v>2.6215859800760022E-2</c:v>
                </c:pt>
                <c:pt idx="17">
                  <c:v>5.3146697596085563E-2</c:v>
                </c:pt>
                <c:pt idx="18">
                  <c:v>6.2107755127980967E-2</c:v>
                </c:pt>
                <c:pt idx="19">
                  <c:v>0</c:v>
                </c:pt>
                <c:pt idx="20">
                  <c:v>3.5304024531690022E-2</c:v>
                </c:pt>
                <c:pt idx="21">
                  <c:v>0.2000667312794927</c:v>
                </c:pt>
                <c:pt idx="22">
                  <c:v>0.66710624572999333</c:v>
                </c:pt>
                <c:pt idx="23">
                  <c:v>1</c:v>
                </c:pt>
                <c:pt idx="24">
                  <c:v>0.92004957180762348</c:v>
                </c:pt>
                <c:pt idx="25">
                  <c:v>0.61645402691495033</c:v>
                </c:pt>
                <c:pt idx="26">
                  <c:v>0.96954193743148165</c:v>
                </c:pt>
                <c:pt idx="27">
                  <c:v>0.83768410683360151</c:v>
                </c:pt>
                <c:pt idx="28">
                  <c:v>0.6448465974991664</c:v>
                </c:pt>
                <c:pt idx="29">
                  <c:v>0.39511272819714338</c:v>
                </c:pt>
                <c:pt idx="30">
                  <c:v>0.309283592049445</c:v>
                </c:pt>
                <c:pt idx="31">
                  <c:v>0.30810785045838046</c:v>
                </c:pt>
                <c:pt idx="32">
                  <c:v>0.31416133081237446</c:v>
                </c:pt>
                <c:pt idx="33">
                  <c:v>0.18579894818792836</c:v>
                </c:pt>
                <c:pt idx="34">
                  <c:v>0.13582993056769227</c:v>
                </c:pt>
                <c:pt idx="35">
                  <c:v>9.5552836873798647E-2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D8-469F-8FD6-9C5C34997D64}"/>
            </c:ext>
          </c:extLst>
        </c:ser>
        <c:ser>
          <c:idx val="1"/>
          <c:order val="1"/>
          <c:tx>
            <c:strRef>
              <c:f>'exp3-endosome2'!$L$2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'exp3-endosome2'!$J$3:$J$48</c:f>
              <c:numCache>
                <c:formatCode>General</c:formatCode>
                <c:ptCount val="46"/>
                <c:pt idx="0">
                  <c:v>111</c:v>
                </c:pt>
                <c:pt idx="1">
                  <c:v>112</c:v>
                </c:pt>
                <c:pt idx="2">
                  <c:v>113</c:v>
                </c:pt>
                <c:pt idx="3">
                  <c:v>114</c:v>
                </c:pt>
                <c:pt idx="4">
                  <c:v>115</c:v>
                </c:pt>
                <c:pt idx="5">
                  <c:v>116</c:v>
                </c:pt>
                <c:pt idx="6">
                  <c:v>117</c:v>
                </c:pt>
                <c:pt idx="7">
                  <c:v>118</c:v>
                </c:pt>
                <c:pt idx="8">
                  <c:v>119</c:v>
                </c:pt>
                <c:pt idx="9">
                  <c:v>120</c:v>
                </c:pt>
                <c:pt idx="10">
                  <c:v>121</c:v>
                </c:pt>
                <c:pt idx="11">
                  <c:v>122</c:v>
                </c:pt>
                <c:pt idx="12">
                  <c:v>123</c:v>
                </c:pt>
                <c:pt idx="13">
                  <c:v>124</c:v>
                </c:pt>
                <c:pt idx="14">
                  <c:v>125</c:v>
                </c:pt>
                <c:pt idx="15">
                  <c:v>126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130</c:v>
                </c:pt>
                <c:pt idx="20">
                  <c:v>131</c:v>
                </c:pt>
                <c:pt idx="21">
                  <c:v>132</c:v>
                </c:pt>
                <c:pt idx="22">
                  <c:v>133</c:v>
                </c:pt>
                <c:pt idx="23">
                  <c:v>134</c:v>
                </c:pt>
                <c:pt idx="24">
                  <c:v>135</c:v>
                </c:pt>
                <c:pt idx="25">
                  <c:v>136</c:v>
                </c:pt>
                <c:pt idx="26">
                  <c:v>137</c:v>
                </c:pt>
                <c:pt idx="27">
                  <c:v>138</c:v>
                </c:pt>
                <c:pt idx="28">
                  <c:v>139</c:v>
                </c:pt>
                <c:pt idx="29">
                  <c:v>140</c:v>
                </c:pt>
                <c:pt idx="30">
                  <c:v>141</c:v>
                </c:pt>
                <c:pt idx="31">
                  <c:v>142</c:v>
                </c:pt>
                <c:pt idx="32">
                  <c:v>143</c:v>
                </c:pt>
                <c:pt idx="33">
                  <c:v>144</c:v>
                </c:pt>
                <c:pt idx="34">
                  <c:v>145</c:v>
                </c:pt>
                <c:pt idx="35">
                  <c:v>146</c:v>
                </c:pt>
              </c:numCache>
            </c:numRef>
          </c:xVal>
          <c:yVal>
            <c:numRef>
              <c:f>'exp3-endosome2'!$L$3:$L$48</c:f>
              <c:numCache>
                <c:formatCode>General</c:formatCode>
                <c:ptCount val="46"/>
                <c:pt idx="0">
                  <c:v>0.19034493831785734</c:v>
                </c:pt>
                <c:pt idx="1">
                  <c:v>0.15294763038882506</c:v>
                </c:pt>
                <c:pt idx="2">
                  <c:v>5.6758275576012429E-2</c:v>
                </c:pt>
                <c:pt idx="3">
                  <c:v>8.8054269581739078E-2</c:v>
                </c:pt>
                <c:pt idx="4">
                  <c:v>8.7800048168267947E-2</c:v>
                </c:pt>
                <c:pt idx="5">
                  <c:v>7.7457250662313862E-2</c:v>
                </c:pt>
                <c:pt idx="6">
                  <c:v>7.0646792796168312E-2</c:v>
                </c:pt>
                <c:pt idx="7">
                  <c:v>6.9964409002114203E-2</c:v>
                </c:pt>
                <c:pt idx="8">
                  <c:v>0.11473413792180703</c:v>
                </c:pt>
                <c:pt idx="9">
                  <c:v>0.13243597634402876</c:v>
                </c:pt>
                <c:pt idx="10">
                  <c:v>0.16796007385801054</c:v>
                </c:pt>
                <c:pt idx="11">
                  <c:v>0.12957264042388067</c:v>
                </c:pt>
                <c:pt idx="12">
                  <c:v>0.10372233669619212</c:v>
                </c:pt>
                <c:pt idx="13">
                  <c:v>8.9178195830768678E-2</c:v>
                </c:pt>
                <c:pt idx="14">
                  <c:v>8.7117664374214213E-2</c:v>
                </c:pt>
                <c:pt idx="15">
                  <c:v>9.0984505873852775E-2</c:v>
                </c:pt>
                <c:pt idx="16">
                  <c:v>6.0584976852471162E-2</c:v>
                </c:pt>
                <c:pt idx="17">
                  <c:v>1.8464502662634736E-2</c:v>
                </c:pt>
                <c:pt idx="18">
                  <c:v>1.0985041076828355E-2</c:v>
                </c:pt>
                <c:pt idx="19">
                  <c:v>4.0113463030854307E-2</c:v>
                </c:pt>
                <c:pt idx="20">
                  <c:v>0</c:v>
                </c:pt>
                <c:pt idx="21">
                  <c:v>0.27055848430517271</c:v>
                </c:pt>
                <c:pt idx="22">
                  <c:v>0.48326152693408991</c:v>
                </c:pt>
                <c:pt idx="23">
                  <c:v>0.72708662260162193</c:v>
                </c:pt>
                <c:pt idx="24">
                  <c:v>1</c:v>
                </c:pt>
                <c:pt idx="25">
                  <c:v>0.74770531724156408</c:v>
                </c:pt>
                <c:pt idx="26">
                  <c:v>0.58602049827397062</c:v>
                </c:pt>
                <c:pt idx="27">
                  <c:v>0.75233482298161558</c:v>
                </c:pt>
                <c:pt idx="28">
                  <c:v>0.96660333431453904</c:v>
                </c:pt>
                <c:pt idx="29">
                  <c:v>0.75703122909363363</c:v>
                </c:pt>
                <c:pt idx="30">
                  <c:v>0.79111027857314864</c:v>
                </c:pt>
                <c:pt idx="31">
                  <c:v>0.57811287430758118</c:v>
                </c:pt>
                <c:pt idx="32">
                  <c:v>0.30810297305253026</c:v>
                </c:pt>
                <c:pt idx="33">
                  <c:v>0.16580588188070353</c:v>
                </c:pt>
                <c:pt idx="34">
                  <c:v>0.11575102357569118</c:v>
                </c:pt>
                <c:pt idx="35">
                  <c:v>8.9592978136958379E-2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D8-469F-8FD6-9C5C3499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'exp3-endosome3'!$J$3:$J$48</c:f>
              <c:numCache>
                <c:formatCode>General</c:formatCode>
                <c:ptCount val="46"/>
                <c:pt idx="0">
                  <c:v>123</c:v>
                </c:pt>
                <c:pt idx="1">
                  <c:v>124</c:v>
                </c:pt>
                <c:pt idx="2">
                  <c:v>125</c:v>
                </c:pt>
                <c:pt idx="3">
                  <c:v>126</c:v>
                </c:pt>
                <c:pt idx="4">
                  <c:v>127</c:v>
                </c:pt>
                <c:pt idx="5">
                  <c:v>128</c:v>
                </c:pt>
                <c:pt idx="6">
                  <c:v>129</c:v>
                </c:pt>
                <c:pt idx="7">
                  <c:v>130</c:v>
                </c:pt>
                <c:pt idx="8">
                  <c:v>131</c:v>
                </c:pt>
                <c:pt idx="9">
                  <c:v>132</c:v>
                </c:pt>
                <c:pt idx="10">
                  <c:v>133</c:v>
                </c:pt>
                <c:pt idx="11">
                  <c:v>134</c:v>
                </c:pt>
                <c:pt idx="12">
                  <c:v>135</c:v>
                </c:pt>
                <c:pt idx="13">
                  <c:v>136</c:v>
                </c:pt>
                <c:pt idx="14">
                  <c:v>137</c:v>
                </c:pt>
                <c:pt idx="15">
                  <c:v>138</c:v>
                </c:pt>
                <c:pt idx="16">
                  <c:v>139</c:v>
                </c:pt>
                <c:pt idx="17">
                  <c:v>140</c:v>
                </c:pt>
                <c:pt idx="18">
                  <c:v>141</c:v>
                </c:pt>
                <c:pt idx="19">
                  <c:v>142</c:v>
                </c:pt>
              </c:numCache>
            </c:numRef>
          </c:xVal>
          <c:yVal>
            <c:numRef>
              <c:f>'exp3-endosome3'!$K$3:$K$48</c:f>
              <c:numCache>
                <c:formatCode>General</c:formatCode>
                <c:ptCount val="46"/>
                <c:pt idx="0">
                  <c:v>3.9637475431316821E-2</c:v>
                </c:pt>
                <c:pt idx="1">
                  <c:v>7.6399504986533001E-2</c:v>
                </c:pt>
                <c:pt idx="2">
                  <c:v>0.12689573172211302</c:v>
                </c:pt>
                <c:pt idx="3">
                  <c:v>0.12736890635995229</c:v>
                </c:pt>
                <c:pt idx="4">
                  <c:v>0.14168547232534995</c:v>
                </c:pt>
                <c:pt idx="5">
                  <c:v>8.7233990924753049E-2</c:v>
                </c:pt>
                <c:pt idx="6">
                  <c:v>0.96623474315110025</c:v>
                </c:pt>
                <c:pt idx="7">
                  <c:v>0.92116182572614058</c:v>
                </c:pt>
                <c:pt idx="8">
                  <c:v>0.96650166217757294</c:v>
                </c:pt>
                <c:pt idx="9">
                  <c:v>1</c:v>
                </c:pt>
                <c:pt idx="10">
                  <c:v>0.84756497051758073</c:v>
                </c:pt>
                <c:pt idx="11">
                  <c:v>0.81952634005483982</c:v>
                </c:pt>
                <c:pt idx="12">
                  <c:v>0.46875834121957816</c:v>
                </c:pt>
                <c:pt idx="13">
                  <c:v>0.72702676469874528</c:v>
                </c:pt>
                <c:pt idx="14">
                  <c:v>0.72245274319963082</c:v>
                </c:pt>
                <c:pt idx="15">
                  <c:v>0.37162408094926097</c:v>
                </c:pt>
                <c:pt idx="16">
                  <c:v>0.37236417461357429</c:v>
                </c:pt>
                <c:pt idx="17">
                  <c:v>0.27836014656281061</c:v>
                </c:pt>
                <c:pt idx="18">
                  <c:v>0</c:v>
                </c:pt>
                <c:pt idx="19">
                  <c:v>5.6878018004901443E-2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21-4D79-AD4E-551790033B1F}"/>
            </c:ext>
          </c:extLst>
        </c:ser>
        <c:ser>
          <c:idx val="1"/>
          <c:order val="1"/>
          <c:tx>
            <c:strRef>
              <c:f>'exp3-endosome3'!$L$2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'exp3-endosome3'!$J$3:$J$48</c:f>
              <c:numCache>
                <c:formatCode>General</c:formatCode>
                <c:ptCount val="46"/>
                <c:pt idx="0">
                  <c:v>123</c:v>
                </c:pt>
                <c:pt idx="1">
                  <c:v>124</c:v>
                </c:pt>
                <c:pt idx="2">
                  <c:v>125</c:v>
                </c:pt>
                <c:pt idx="3">
                  <c:v>126</c:v>
                </c:pt>
                <c:pt idx="4">
                  <c:v>127</c:v>
                </c:pt>
                <c:pt idx="5">
                  <c:v>128</c:v>
                </c:pt>
                <c:pt idx="6">
                  <c:v>129</c:v>
                </c:pt>
                <c:pt idx="7">
                  <c:v>130</c:v>
                </c:pt>
                <c:pt idx="8">
                  <c:v>131</c:v>
                </c:pt>
                <c:pt idx="9">
                  <c:v>132</c:v>
                </c:pt>
                <c:pt idx="10">
                  <c:v>133</c:v>
                </c:pt>
                <c:pt idx="11">
                  <c:v>134</c:v>
                </c:pt>
                <c:pt idx="12">
                  <c:v>135</c:v>
                </c:pt>
                <c:pt idx="13">
                  <c:v>136</c:v>
                </c:pt>
                <c:pt idx="14">
                  <c:v>137</c:v>
                </c:pt>
                <c:pt idx="15">
                  <c:v>138</c:v>
                </c:pt>
                <c:pt idx="16">
                  <c:v>139</c:v>
                </c:pt>
                <c:pt idx="17">
                  <c:v>140</c:v>
                </c:pt>
                <c:pt idx="18">
                  <c:v>141</c:v>
                </c:pt>
                <c:pt idx="19">
                  <c:v>142</c:v>
                </c:pt>
              </c:numCache>
            </c:numRef>
          </c:xVal>
          <c:yVal>
            <c:numRef>
              <c:f>'exp3-endosome3'!$L$3:$L$48</c:f>
              <c:numCache>
                <c:formatCode>General</c:formatCode>
                <c:ptCount val="46"/>
                <c:pt idx="0">
                  <c:v>3.4105309154467515E-2</c:v>
                </c:pt>
                <c:pt idx="1">
                  <c:v>6.2267861044351435E-3</c:v>
                </c:pt>
                <c:pt idx="2">
                  <c:v>7.7780205374699624E-2</c:v>
                </c:pt>
                <c:pt idx="3">
                  <c:v>0.13227004588158184</c:v>
                </c:pt>
                <c:pt idx="4">
                  <c:v>0</c:v>
                </c:pt>
                <c:pt idx="5">
                  <c:v>0.13338431286869104</c:v>
                </c:pt>
                <c:pt idx="6">
                  <c:v>0.71341490058990575</c:v>
                </c:pt>
                <c:pt idx="7">
                  <c:v>0.6857985580074285</c:v>
                </c:pt>
                <c:pt idx="8">
                  <c:v>0.95258903211710699</c:v>
                </c:pt>
                <c:pt idx="9">
                  <c:v>0.69021192921127383</c:v>
                </c:pt>
                <c:pt idx="10">
                  <c:v>0.86038890102687315</c:v>
                </c:pt>
                <c:pt idx="11">
                  <c:v>0.78756827616342562</c:v>
                </c:pt>
                <c:pt idx="12">
                  <c:v>0.78981865850994093</c:v>
                </c:pt>
                <c:pt idx="13">
                  <c:v>1</c:v>
                </c:pt>
                <c:pt idx="14">
                  <c:v>0.74913698929429706</c:v>
                </c:pt>
                <c:pt idx="15">
                  <c:v>0.56250819313961054</c:v>
                </c:pt>
                <c:pt idx="16">
                  <c:v>0.65003277255844449</c:v>
                </c:pt>
                <c:pt idx="17">
                  <c:v>0.30362682980117955</c:v>
                </c:pt>
                <c:pt idx="18">
                  <c:v>0.29659165392178249</c:v>
                </c:pt>
                <c:pt idx="19">
                  <c:v>0.25376884422110568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21-4D79-AD4E-55179003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'exp3-endosome4'!$J$3:$J$68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'exp3-endosome4'!$K$3:$K$68</c:f>
              <c:numCache>
                <c:formatCode>General</c:formatCode>
                <c:ptCount val="66"/>
                <c:pt idx="0">
                  <c:v>0.14825573753253316</c:v>
                </c:pt>
                <c:pt idx="1">
                  <c:v>0.19056757538316008</c:v>
                </c:pt>
                <c:pt idx="2">
                  <c:v>0.22361260811272649</c:v>
                </c:pt>
                <c:pt idx="3">
                  <c:v>0.11141197192355216</c:v>
                </c:pt>
                <c:pt idx="4">
                  <c:v>0.20473724335550317</c:v>
                </c:pt>
                <c:pt idx="5">
                  <c:v>0.24204106311943072</c:v>
                </c:pt>
                <c:pt idx="6">
                  <c:v>0.27488892978259177</c:v>
                </c:pt>
                <c:pt idx="7">
                  <c:v>0.27053813191724357</c:v>
                </c:pt>
                <c:pt idx="8">
                  <c:v>0.1856778569363027</c:v>
                </c:pt>
                <c:pt idx="9">
                  <c:v>0.20728725781434901</c:v>
                </c:pt>
                <c:pt idx="10">
                  <c:v>0.24035857935276964</c:v>
                </c:pt>
                <c:pt idx="11">
                  <c:v>0.23745366597439474</c:v>
                </c:pt>
                <c:pt idx="12">
                  <c:v>0.267738373774284</c:v>
                </c:pt>
                <c:pt idx="13">
                  <c:v>0.25588212098109897</c:v>
                </c:pt>
                <c:pt idx="14">
                  <c:v>0.16296432608638539</c:v>
                </c:pt>
                <c:pt idx="15">
                  <c:v>0.21015273797944223</c:v>
                </c:pt>
                <c:pt idx="16">
                  <c:v>0.21370172717474153</c:v>
                </c:pt>
                <c:pt idx="17">
                  <c:v>0.24190961907515973</c:v>
                </c:pt>
                <c:pt idx="18">
                  <c:v>0.16111096506217315</c:v>
                </c:pt>
                <c:pt idx="19">
                  <c:v>0.21552879939009958</c:v>
                </c:pt>
                <c:pt idx="20">
                  <c:v>0.18810957175530355</c:v>
                </c:pt>
                <c:pt idx="21">
                  <c:v>0.18215515654985684</c:v>
                </c:pt>
                <c:pt idx="22">
                  <c:v>0.20644601593101772</c:v>
                </c:pt>
                <c:pt idx="23">
                  <c:v>0.17618759693998265</c:v>
                </c:pt>
                <c:pt idx="24">
                  <c:v>0.28115881069428733</c:v>
                </c:pt>
                <c:pt idx="25">
                  <c:v>0.1945634743289785</c:v>
                </c:pt>
                <c:pt idx="26">
                  <c:v>0.19723178842766634</c:v>
                </c:pt>
                <c:pt idx="27">
                  <c:v>0.22555797996792731</c:v>
                </c:pt>
                <c:pt idx="28">
                  <c:v>0.2512684350272088</c:v>
                </c:pt>
                <c:pt idx="29">
                  <c:v>0.24156786456005744</c:v>
                </c:pt>
                <c:pt idx="30">
                  <c:v>0.24657588264675756</c:v>
                </c:pt>
                <c:pt idx="31">
                  <c:v>0.17447882436446813</c:v>
                </c:pt>
                <c:pt idx="32">
                  <c:v>0.24239596203896049</c:v>
                </c:pt>
                <c:pt idx="33">
                  <c:v>0.21192723257709187</c:v>
                </c:pt>
                <c:pt idx="34">
                  <c:v>0.18507321433265844</c:v>
                </c:pt>
                <c:pt idx="35">
                  <c:v>0.40571518704487569</c:v>
                </c:pt>
                <c:pt idx="36">
                  <c:v>1</c:v>
                </c:pt>
                <c:pt idx="37">
                  <c:v>0.78606167354557221</c:v>
                </c:pt>
                <c:pt idx="38">
                  <c:v>0.67496516732826883</c:v>
                </c:pt>
                <c:pt idx="39">
                  <c:v>0.72905439154551899</c:v>
                </c:pt>
                <c:pt idx="40">
                  <c:v>0.20317305922868709</c:v>
                </c:pt>
                <c:pt idx="41">
                  <c:v>0.17927653198033616</c:v>
                </c:pt>
                <c:pt idx="42">
                  <c:v>8.7239412182234063E-2</c:v>
                </c:pt>
                <c:pt idx="43">
                  <c:v>0.18892452482978064</c:v>
                </c:pt>
                <c:pt idx="44">
                  <c:v>0.12397802255579825</c:v>
                </c:pt>
                <c:pt idx="45">
                  <c:v>0.19428744183601054</c:v>
                </c:pt>
                <c:pt idx="46">
                  <c:v>0.17997318541496901</c:v>
                </c:pt>
                <c:pt idx="47">
                  <c:v>0.15666815636583564</c:v>
                </c:pt>
                <c:pt idx="48">
                  <c:v>9.5336365309287685E-2</c:v>
                </c:pt>
                <c:pt idx="49">
                  <c:v>0.18416625042719353</c:v>
                </c:pt>
                <c:pt idx="50">
                  <c:v>0.17620074134441013</c:v>
                </c:pt>
                <c:pt idx="51">
                  <c:v>5.5561397513079126E-2</c:v>
                </c:pt>
                <c:pt idx="52">
                  <c:v>0.13030048108520223</c:v>
                </c:pt>
                <c:pt idx="53">
                  <c:v>0.14945187833539272</c:v>
                </c:pt>
                <c:pt idx="54">
                  <c:v>0.13204868687399843</c:v>
                </c:pt>
                <c:pt idx="55">
                  <c:v>0.11333105496989954</c:v>
                </c:pt>
                <c:pt idx="56">
                  <c:v>0.15148926102158361</c:v>
                </c:pt>
                <c:pt idx="57">
                  <c:v>0</c:v>
                </c:pt>
                <c:pt idx="58">
                  <c:v>0.13225899734483051</c:v>
                </c:pt>
                <c:pt idx="59">
                  <c:v>0.15530113830542341</c:v>
                </c:pt>
                <c:pt idx="60">
                  <c:v>0.15154183863929124</c:v>
                </c:pt>
                <c:pt idx="61">
                  <c:v>0.15520912747443408</c:v>
                </c:pt>
                <c:pt idx="62">
                  <c:v>0.10886195746470707</c:v>
                </c:pt>
                <c:pt idx="63">
                  <c:v>0.19221062593653876</c:v>
                </c:pt>
                <c:pt idx="64">
                  <c:v>0.21188779936381097</c:v>
                </c:pt>
                <c:pt idx="65">
                  <c:v>0.16280659323326097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6B-4C24-908F-805562DCC8E7}"/>
            </c:ext>
          </c:extLst>
        </c:ser>
        <c:ser>
          <c:idx val="1"/>
          <c:order val="1"/>
          <c:tx>
            <c:strRef>
              <c:f>'exp3-endosome4'!$L$2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'exp3-endosome4'!$J$3:$J$68</c:f>
              <c:numCache>
                <c:formatCode>General</c:formatCode>
                <c:ptCount val="6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</c:numCache>
            </c:numRef>
          </c:xVal>
          <c:yVal>
            <c:numRef>
              <c:f>'exp3-endosome4'!$L$3:$L$68</c:f>
              <c:numCache>
                <c:formatCode>General</c:formatCode>
                <c:ptCount val="66"/>
                <c:pt idx="0">
                  <c:v>0.10073820387791962</c:v>
                </c:pt>
                <c:pt idx="1">
                  <c:v>9.6843578043916412E-2</c:v>
                </c:pt>
                <c:pt idx="2">
                  <c:v>9.5360905474402818E-2</c:v>
                </c:pt>
                <c:pt idx="3">
                  <c:v>0.11259958443402621</c:v>
                </c:pt>
                <c:pt idx="4">
                  <c:v>0.10975953556847964</c:v>
                </c:pt>
                <c:pt idx="5">
                  <c:v>0.13056915832228286</c:v>
                </c:pt>
                <c:pt idx="6">
                  <c:v>9.7355204493959804E-2</c:v>
                </c:pt>
                <c:pt idx="7">
                  <c:v>3.1887901600659914E-2</c:v>
                </c:pt>
                <c:pt idx="8">
                  <c:v>7.5856452236016281E-2</c:v>
                </c:pt>
                <c:pt idx="9">
                  <c:v>6.2470633685902874E-2</c:v>
                </c:pt>
                <c:pt idx="10">
                  <c:v>0.10539504870892626</c:v>
                </c:pt>
                <c:pt idx="11">
                  <c:v>0.16069247073809934</c:v>
                </c:pt>
                <c:pt idx="12">
                  <c:v>7.2703162686769698E-2</c:v>
                </c:pt>
                <c:pt idx="13">
                  <c:v>5.6278909504766342E-2</c:v>
                </c:pt>
                <c:pt idx="14">
                  <c:v>5.5422718302653072E-2</c:v>
                </c:pt>
                <c:pt idx="15">
                  <c:v>4.1587921439236571E-2</c:v>
                </c:pt>
                <c:pt idx="16">
                  <c:v>4.3592661814916639E-2</c:v>
                </c:pt>
                <c:pt idx="17">
                  <c:v>6.8610151086423085E-2</c:v>
                </c:pt>
                <c:pt idx="18">
                  <c:v>6.5383772044313129E-2</c:v>
                </c:pt>
                <c:pt idx="19">
                  <c:v>0.10883025487350299</c:v>
                </c:pt>
                <c:pt idx="20">
                  <c:v>0</c:v>
                </c:pt>
                <c:pt idx="21">
                  <c:v>3.4675743685589865E-2</c:v>
                </c:pt>
                <c:pt idx="22">
                  <c:v>7.9771960782267452E-3</c:v>
                </c:pt>
                <c:pt idx="23">
                  <c:v>6.0914871623526497E-2</c:v>
                </c:pt>
                <c:pt idx="24">
                  <c:v>6.7336305639376579E-2</c:v>
                </c:pt>
                <c:pt idx="25">
                  <c:v>9.5360905474403124E-2</c:v>
                </c:pt>
                <c:pt idx="26">
                  <c:v>7.5397032566589792E-2</c:v>
                </c:pt>
                <c:pt idx="27">
                  <c:v>0.1254842178902196</c:v>
                </c:pt>
                <c:pt idx="28">
                  <c:v>0.11652553433639957</c:v>
                </c:pt>
                <c:pt idx="29">
                  <c:v>0.25520762636651256</c:v>
                </c:pt>
                <c:pt idx="30">
                  <c:v>0.16932747225209593</c:v>
                </c:pt>
                <c:pt idx="31">
                  <c:v>7.367420880623958E-2</c:v>
                </c:pt>
                <c:pt idx="32">
                  <c:v>7.8947093648522856E-2</c:v>
                </c:pt>
                <c:pt idx="33">
                  <c:v>8.0283587232309661E-2</c:v>
                </c:pt>
                <c:pt idx="34">
                  <c:v>8.9680807743309693E-2</c:v>
                </c:pt>
                <c:pt idx="35">
                  <c:v>0.26374865567539901</c:v>
                </c:pt>
                <c:pt idx="36">
                  <c:v>0.5524834765539347</c:v>
                </c:pt>
                <c:pt idx="37">
                  <c:v>1</c:v>
                </c:pt>
                <c:pt idx="38">
                  <c:v>0.7268332411013545</c:v>
                </c:pt>
                <c:pt idx="39">
                  <c:v>0.69301368861787782</c:v>
                </c:pt>
                <c:pt idx="40">
                  <c:v>0.14761989287168623</c:v>
                </c:pt>
                <c:pt idx="41">
                  <c:v>9.1789961680222992E-2</c:v>
                </c:pt>
                <c:pt idx="42">
                  <c:v>0.11044866507261966</c:v>
                </c:pt>
                <c:pt idx="43">
                  <c:v>0.18743278376995598</c:v>
                </c:pt>
                <c:pt idx="44">
                  <c:v>0.18032222024996589</c:v>
                </c:pt>
                <c:pt idx="45">
                  <c:v>0.19643323274826924</c:v>
                </c:pt>
                <c:pt idx="46">
                  <c:v>0.14313010973865284</c:v>
                </c:pt>
                <c:pt idx="47">
                  <c:v>0.1791527883641526</c:v>
                </c:pt>
                <c:pt idx="48">
                  <c:v>8.1766259801822949E-2</c:v>
                </c:pt>
                <c:pt idx="49">
                  <c:v>0.17042381464504613</c:v>
                </c:pt>
                <c:pt idx="50">
                  <c:v>0.17657377340168942</c:v>
                </c:pt>
                <c:pt idx="51">
                  <c:v>0.10771302976830634</c:v>
                </c:pt>
                <c:pt idx="52">
                  <c:v>8.7425474820669619E-2</c:v>
                </c:pt>
                <c:pt idx="53">
                  <c:v>0.12672673926889624</c:v>
                </c:pt>
                <c:pt idx="54">
                  <c:v>0.10438223716496284</c:v>
                </c:pt>
                <c:pt idx="55">
                  <c:v>0.11877042590291628</c:v>
                </c:pt>
                <c:pt idx="56">
                  <c:v>0.11790379334467933</c:v>
                </c:pt>
                <c:pt idx="57">
                  <c:v>9.0004489783132788E-2</c:v>
                </c:pt>
                <c:pt idx="58">
                  <c:v>0.11530389566996968</c:v>
                </c:pt>
                <c:pt idx="59">
                  <c:v>0.11915675607947937</c:v>
                </c:pt>
                <c:pt idx="60">
                  <c:v>0.11368548547085301</c:v>
                </c:pt>
                <c:pt idx="61">
                  <c:v>0.10467459513641639</c:v>
                </c:pt>
                <c:pt idx="62">
                  <c:v>8.3530848986666392E-2</c:v>
                </c:pt>
                <c:pt idx="63">
                  <c:v>0.10281603374646278</c:v>
                </c:pt>
                <c:pt idx="64">
                  <c:v>0.16914996919799963</c:v>
                </c:pt>
                <c:pt idx="65">
                  <c:v>0.11226546103807944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6B-4C24-908F-805562DC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'exp3-endosome5'!$J$3:$J$68</c:f>
              <c:numCache>
                <c:formatCode>General</c:formatCode>
                <c:ptCount val="6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</c:numCache>
            </c:numRef>
          </c:xVal>
          <c:yVal>
            <c:numRef>
              <c:f>'exp3-endosome5'!$K$3:$K$68</c:f>
              <c:numCache>
                <c:formatCode>General</c:formatCode>
                <c:ptCount val="66"/>
                <c:pt idx="0">
                  <c:v>0</c:v>
                </c:pt>
                <c:pt idx="1">
                  <c:v>9.7569923399760172E-2</c:v>
                </c:pt>
                <c:pt idx="2">
                  <c:v>9.1098523757814479E-2</c:v>
                </c:pt>
                <c:pt idx="3">
                  <c:v>2.9304728083820234E-2</c:v>
                </c:pt>
                <c:pt idx="4">
                  <c:v>0.29458809027675847</c:v>
                </c:pt>
                <c:pt idx="5">
                  <c:v>0.36611099697707872</c:v>
                </c:pt>
                <c:pt idx="6">
                  <c:v>0.81649693305549864</c:v>
                </c:pt>
                <c:pt idx="7">
                  <c:v>1</c:v>
                </c:pt>
                <c:pt idx="8">
                  <c:v>0.98324186305872696</c:v>
                </c:pt>
                <c:pt idx="9">
                  <c:v>0.70061338890030256</c:v>
                </c:pt>
                <c:pt idx="10">
                  <c:v>0.87858421624159888</c:v>
                </c:pt>
                <c:pt idx="11">
                  <c:v>0.79618759721773824</c:v>
                </c:pt>
                <c:pt idx="12">
                  <c:v>0.72696856748745353</c:v>
                </c:pt>
                <c:pt idx="13">
                  <c:v>0.33592580635694019</c:v>
                </c:pt>
                <c:pt idx="14">
                  <c:v>0.4380888093211639</c:v>
                </c:pt>
                <c:pt idx="15">
                  <c:v>0.12019781058315927</c:v>
                </c:pt>
                <c:pt idx="16">
                  <c:v>1.8269597628621799E-2</c:v>
                </c:pt>
                <c:pt idx="17">
                  <c:v>0.2790332521351222</c:v>
                </c:pt>
                <c:pt idx="18">
                  <c:v>1.4674375605321327E-3</c:v>
                </c:pt>
                <c:pt idx="19">
                  <c:v>0.15780823525958995</c:v>
                </c:pt>
                <c:pt idx="20">
                  <c:v>7.7143192557157583E-2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E9-4973-9D3E-532D8E2E2A8D}"/>
            </c:ext>
          </c:extLst>
        </c:ser>
        <c:ser>
          <c:idx val="1"/>
          <c:order val="1"/>
          <c:tx>
            <c:strRef>
              <c:f>'exp3-endosome5'!$L$2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'exp3-endosome5'!$J$3:$J$68</c:f>
              <c:numCache>
                <c:formatCode>General</c:formatCode>
                <c:ptCount val="6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</c:numCache>
            </c:numRef>
          </c:xVal>
          <c:yVal>
            <c:numRef>
              <c:f>'exp3-endosome5'!$L$3:$L$68</c:f>
              <c:numCache>
                <c:formatCode>General</c:formatCode>
                <c:ptCount val="66"/>
                <c:pt idx="0">
                  <c:v>0</c:v>
                </c:pt>
                <c:pt idx="1">
                  <c:v>3.2826358093126319E-2</c:v>
                </c:pt>
                <c:pt idx="2">
                  <c:v>3.4233820676274833E-2</c:v>
                </c:pt>
                <c:pt idx="3">
                  <c:v>4.5580134423503234E-2</c:v>
                </c:pt>
                <c:pt idx="4">
                  <c:v>7.8267911585365765E-2</c:v>
                </c:pt>
                <c:pt idx="5">
                  <c:v>0.15813383453436802</c:v>
                </c:pt>
                <c:pt idx="6">
                  <c:v>0.19621760670731708</c:v>
                </c:pt>
                <c:pt idx="7">
                  <c:v>0.48486869456762749</c:v>
                </c:pt>
                <c:pt idx="8">
                  <c:v>0.49087098115299321</c:v>
                </c:pt>
                <c:pt idx="9">
                  <c:v>0.69730893154102003</c:v>
                </c:pt>
                <c:pt idx="10">
                  <c:v>1</c:v>
                </c:pt>
                <c:pt idx="11">
                  <c:v>0.69872505543237251</c:v>
                </c:pt>
                <c:pt idx="12">
                  <c:v>0.80967641352549902</c:v>
                </c:pt>
                <c:pt idx="13">
                  <c:v>0.62144020232815966</c:v>
                </c:pt>
                <c:pt idx="14">
                  <c:v>0.26012073863636365</c:v>
                </c:pt>
                <c:pt idx="15">
                  <c:v>0.31458304462305975</c:v>
                </c:pt>
                <c:pt idx="16">
                  <c:v>0.25503655072062081</c:v>
                </c:pt>
                <c:pt idx="17">
                  <c:v>0.25112163941241672</c:v>
                </c:pt>
                <c:pt idx="18">
                  <c:v>0.24402802799334797</c:v>
                </c:pt>
                <c:pt idx="19">
                  <c:v>0.19548572616407967</c:v>
                </c:pt>
                <c:pt idx="20">
                  <c:v>4.8200180155210631E-2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E9-4973-9D3E-532D8E2E2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'exp3-endosome6'!$J$3:$J$68</c:f>
              <c:numCache>
                <c:formatCode>General</c:formatCode>
                <c:ptCount val="66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</c:numCache>
            </c:numRef>
          </c:xVal>
          <c:yVal>
            <c:numRef>
              <c:f>'exp3-endosome6'!$K$3:$K$68</c:f>
              <c:numCache>
                <c:formatCode>General</c:formatCode>
                <c:ptCount val="66"/>
                <c:pt idx="0">
                  <c:v>0.14758793808129267</c:v>
                </c:pt>
                <c:pt idx="1">
                  <c:v>0.16766968107360186</c:v>
                </c:pt>
                <c:pt idx="2">
                  <c:v>0.1905995558845302</c:v>
                </c:pt>
                <c:pt idx="3">
                  <c:v>0.131995623209861</c:v>
                </c:pt>
                <c:pt idx="4">
                  <c:v>0.22461622630579672</c:v>
                </c:pt>
                <c:pt idx="5">
                  <c:v>0.10924275094133229</c:v>
                </c:pt>
                <c:pt idx="6">
                  <c:v>2.7161844688314393E-2</c:v>
                </c:pt>
                <c:pt idx="7">
                  <c:v>0.17565088662182668</c:v>
                </c:pt>
                <c:pt idx="8">
                  <c:v>8.2209635374763154E-2</c:v>
                </c:pt>
                <c:pt idx="9">
                  <c:v>0.22279792746113969</c:v>
                </c:pt>
                <c:pt idx="10">
                  <c:v>0.13495639301000945</c:v>
                </c:pt>
                <c:pt idx="11">
                  <c:v>0.21867859556528202</c:v>
                </c:pt>
                <c:pt idx="12">
                  <c:v>0.16863514948669273</c:v>
                </c:pt>
                <c:pt idx="13">
                  <c:v>6.2739355710745612E-2</c:v>
                </c:pt>
                <c:pt idx="14">
                  <c:v>0.13180252952724264</c:v>
                </c:pt>
                <c:pt idx="15">
                  <c:v>9.4615904482991481E-2</c:v>
                </c:pt>
                <c:pt idx="16">
                  <c:v>0.17812892221542878</c:v>
                </c:pt>
                <c:pt idx="17">
                  <c:v>0.20009332861326534</c:v>
                </c:pt>
                <c:pt idx="18">
                  <c:v>0.34941910983812324</c:v>
                </c:pt>
                <c:pt idx="19">
                  <c:v>0.28819232130788797</c:v>
                </c:pt>
                <c:pt idx="20">
                  <c:v>0.31680236861583955</c:v>
                </c:pt>
                <c:pt idx="21">
                  <c:v>0.49845525053905315</c:v>
                </c:pt>
                <c:pt idx="22">
                  <c:v>0.5160911402181958</c:v>
                </c:pt>
                <c:pt idx="23">
                  <c:v>0.80999581630354267</c:v>
                </c:pt>
                <c:pt idx="24">
                  <c:v>1</c:v>
                </c:pt>
                <c:pt idx="25">
                  <c:v>0.73082740643001887</c:v>
                </c:pt>
                <c:pt idx="26">
                  <c:v>0.87851189135262031</c:v>
                </c:pt>
                <c:pt idx="27">
                  <c:v>0.89431339104688901</c:v>
                </c:pt>
                <c:pt idx="28">
                  <c:v>0.69874167283493682</c:v>
                </c:pt>
                <c:pt idx="29">
                  <c:v>0.48255720400347568</c:v>
                </c:pt>
                <c:pt idx="30">
                  <c:v>0.63059569401087812</c:v>
                </c:pt>
                <c:pt idx="31">
                  <c:v>0.47278988189103033</c:v>
                </c:pt>
                <c:pt idx="32">
                  <c:v>0.13846426157757644</c:v>
                </c:pt>
                <c:pt idx="33">
                  <c:v>8.8324268657677507E-2</c:v>
                </c:pt>
                <c:pt idx="34">
                  <c:v>0</c:v>
                </c:pt>
                <c:pt idx="35">
                  <c:v>9.9089241463650252E-2</c:v>
                </c:pt>
                <c:pt idx="36">
                  <c:v>0.12477070125189178</c:v>
                </c:pt>
                <c:pt idx="37">
                  <c:v>0.12028127313101429</c:v>
                </c:pt>
                <c:pt idx="38">
                  <c:v>0.13016123322498707</c:v>
                </c:pt>
                <c:pt idx="39">
                  <c:v>0.12967849901844072</c:v>
                </c:pt>
                <c:pt idx="40">
                  <c:v>7.9345412415924341E-2</c:v>
                </c:pt>
                <c:pt idx="41">
                  <c:v>0.13671032729379248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2F-49F2-AFA3-D50022154DF5}"/>
            </c:ext>
          </c:extLst>
        </c:ser>
        <c:ser>
          <c:idx val="1"/>
          <c:order val="1"/>
          <c:tx>
            <c:strRef>
              <c:f>'exp3-endosome6'!$L$2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'exp3-endosome6'!$J$3:$J$68</c:f>
              <c:numCache>
                <c:formatCode>General</c:formatCode>
                <c:ptCount val="66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</c:numCache>
            </c:numRef>
          </c:xVal>
          <c:yVal>
            <c:numRef>
              <c:f>'exp3-endosome6'!$L$3:$L$68</c:f>
              <c:numCache>
                <c:formatCode>General</c:formatCode>
                <c:ptCount val="66"/>
                <c:pt idx="0">
                  <c:v>0.14942626572145409</c:v>
                </c:pt>
                <c:pt idx="1">
                  <c:v>0.10925473315580193</c:v>
                </c:pt>
                <c:pt idx="2">
                  <c:v>0.10882914432325283</c:v>
                </c:pt>
                <c:pt idx="3">
                  <c:v>0</c:v>
                </c:pt>
                <c:pt idx="4">
                  <c:v>2.4959771722256625E-2</c:v>
                </c:pt>
                <c:pt idx="5">
                  <c:v>3.0573491084927292E-2</c:v>
                </c:pt>
                <c:pt idx="6">
                  <c:v>8.5486610164682647E-2</c:v>
                </c:pt>
                <c:pt idx="7">
                  <c:v>1.1880008268582964E-2</c:v>
                </c:pt>
                <c:pt idx="8">
                  <c:v>8.885889500926164E-2</c:v>
                </c:pt>
                <c:pt idx="9">
                  <c:v>0.11039774316321939</c:v>
                </c:pt>
                <c:pt idx="10">
                  <c:v>0.12174677869786034</c:v>
                </c:pt>
                <c:pt idx="11">
                  <c:v>0.13402400321015578</c:v>
                </c:pt>
                <c:pt idx="12">
                  <c:v>0.12766043685680348</c:v>
                </c:pt>
                <c:pt idx="13">
                  <c:v>0.10511638841263471</c:v>
                </c:pt>
                <c:pt idx="14">
                  <c:v>0.10311409428616593</c:v>
                </c:pt>
                <c:pt idx="15">
                  <c:v>0.12192917391180987</c:v>
                </c:pt>
                <c:pt idx="16">
                  <c:v>0.19065163730103715</c:v>
                </c:pt>
                <c:pt idx="17">
                  <c:v>0.18949241438571321</c:v>
                </c:pt>
                <c:pt idx="18">
                  <c:v>0.30725487096551923</c:v>
                </c:pt>
                <c:pt idx="19">
                  <c:v>0.31354953246026818</c:v>
                </c:pt>
                <c:pt idx="20">
                  <c:v>0.39131069200744167</c:v>
                </c:pt>
                <c:pt idx="21">
                  <c:v>0.35635566256074758</c:v>
                </c:pt>
                <c:pt idx="22">
                  <c:v>0.27151351548535352</c:v>
                </c:pt>
                <c:pt idx="23">
                  <c:v>0.32767097524694294</c:v>
                </c:pt>
                <c:pt idx="24">
                  <c:v>0.28989489982449523</c:v>
                </c:pt>
                <c:pt idx="25">
                  <c:v>0.53166178252815965</c:v>
                </c:pt>
                <c:pt idx="26">
                  <c:v>0.69396109712747822</c:v>
                </c:pt>
                <c:pt idx="27">
                  <c:v>1</c:v>
                </c:pt>
                <c:pt idx="28">
                  <c:v>0.5989615632485803</c:v>
                </c:pt>
                <c:pt idx="29">
                  <c:v>0.59777802097139632</c:v>
                </c:pt>
                <c:pt idx="30">
                  <c:v>0.60376869044289605</c:v>
                </c:pt>
                <c:pt idx="31">
                  <c:v>0.32965300323852831</c:v>
                </c:pt>
                <c:pt idx="32">
                  <c:v>0.15114078073258019</c:v>
                </c:pt>
                <c:pt idx="33">
                  <c:v>0.14249119436439323</c:v>
                </c:pt>
                <c:pt idx="34">
                  <c:v>0.26731437233753641</c:v>
                </c:pt>
                <c:pt idx="35">
                  <c:v>0.1994957785641038</c:v>
                </c:pt>
                <c:pt idx="36">
                  <c:v>0.22722390431141756</c:v>
                </c:pt>
                <c:pt idx="37">
                  <c:v>0.1657729301183137</c:v>
                </c:pt>
                <c:pt idx="38">
                  <c:v>0.18274379146957845</c:v>
                </c:pt>
                <c:pt idx="39">
                  <c:v>0.13460361466781781</c:v>
                </c:pt>
                <c:pt idx="40">
                  <c:v>0.11974448457139143</c:v>
                </c:pt>
                <c:pt idx="41">
                  <c:v>0.11468200407754628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2F-49F2-AFA3-D50022154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'exp3-endosome7'!$J$3:$J$68</c:f>
              <c:numCache>
                <c:formatCode>General</c:formatCode>
                <c:ptCount val="66"/>
                <c:pt idx="0">
                  <c:v>128</c:v>
                </c:pt>
                <c:pt idx="1">
                  <c:v>129</c:v>
                </c:pt>
                <c:pt idx="2">
                  <c:v>130</c:v>
                </c:pt>
                <c:pt idx="3">
                  <c:v>131</c:v>
                </c:pt>
                <c:pt idx="4">
                  <c:v>132</c:v>
                </c:pt>
                <c:pt idx="5">
                  <c:v>133</c:v>
                </c:pt>
                <c:pt idx="6">
                  <c:v>134</c:v>
                </c:pt>
                <c:pt idx="7">
                  <c:v>135</c:v>
                </c:pt>
                <c:pt idx="8">
                  <c:v>136</c:v>
                </c:pt>
                <c:pt idx="9">
                  <c:v>137</c:v>
                </c:pt>
                <c:pt idx="10">
                  <c:v>138</c:v>
                </c:pt>
                <c:pt idx="11">
                  <c:v>139</c:v>
                </c:pt>
                <c:pt idx="12">
                  <c:v>140</c:v>
                </c:pt>
                <c:pt idx="13">
                  <c:v>141</c:v>
                </c:pt>
                <c:pt idx="14">
                  <c:v>142</c:v>
                </c:pt>
                <c:pt idx="15">
                  <c:v>143</c:v>
                </c:pt>
                <c:pt idx="16">
                  <c:v>144</c:v>
                </c:pt>
                <c:pt idx="17">
                  <c:v>145</c:v>
                </c:pt>
                <c:pt idx="18">
                  <c:v>146</c:v>
                </c:pt>
              </c:numCache>
            </c:numRef>
          </c:xVal>
          <c:yVal>
            <c:numRef>
              <c:f>'exp3-endosome7'!$K$3:$K$68</c:f>
              <c:numCache>
                <c:formatCode>General</c:formatCode>
                <c:ptCount val="66"/>
                <c:pt idx="0">
                  <c:v>0.23825210206384415</c:v>
                </c:pt>
                <c:pt idx="1">
                  <c:v>0.59876970116114014</c:v>
                </c:pt>
                <c:pt idx="2">
                  <c:v>0.98336548611363905</c:v>
                </c:pt>
                <c:pt idx="3">
                  <c:v>1</c:v>
                </c:pt>
                <c:pt idx="4">
                  <c:v>0.56666545335420226</c:v>
                </c:pt>
                <c:pt idx="5">
                  <c:v>0.70631165143959573</c:v>
                </c:pt>
                <c:pt idx="6">
                  <c:v>0.6038110144505513</c:v>
                </c:pt>
                <c:pt idx="7">
                  <c:v>0.49637826229388804</c:v>
                </c:pt>
                <c:pt idx="8">
                  <c:v>0.34237251119280721</c:v>
                </c:pt>
                <c:pt idx="9">
                  <c:v>0.35079896625778051</c:v>
                </c:pt>
                <c:pt idx="10">
                  <c:v>0.32266225020929612</c:v>
                </c:pt>
                <c:pt idx="11">
                  <c:v>0.23239180286099143</c:v>
                </c:pt>
                <c:pt idx="12">
                  <c:v>6.9522804207763364E-3</c:v>
                </c:pt>
                <c:pt idx="13">
                  <c:v>0.25661558621191705</c:v>
                </c:pt>
                <c:pt idx="14">
                  <c:v>0.21360972591271421</c:v>
                </c:pt>
                <c:pt idx="15">
                  <c:v>0.20188912750700669</c:v>
                </c:pt>
                <c:pt idx="16">
                  <c:v>2.8609907909584006E-2</c:v>
                </c:pt>
                <c:pt idx="17">
                  <c:v>5.0540530702871671E-2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E-469F-96AE-DC647802AD08}"/>
            </c:ext>
          </c:extLst>
        </c:ser>
        <c:ser>
          <c:idx val="1"/>
          <c:order val="1"/>
          <c:tx>
            <c:strRef>
              <c:f>'exp3-endosome7'!$L$2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'exp3-endosome7'!$J$3:$J$68</c:f>
              <c:numCache>
                <c:formatCode>General</c:formatCode>
                <c:ptCount val="66"/>
                <c:pt idx="0">
                  <c:v>128</c:v>
                </c:pt>
                <c:pt idx="1">
                  <c:v>129</c:v>
                </c:pt>
                <c:pt idx="2">
                  <c:v>130</c:v>
                </c:pt>
                <c:pt idx="3">
                  <c:v>131</c:v>
                </c:pt>
                <c:pt idx="4">
                  <c:v>132</c:v>
                </c:pt>
                <c:pt idx="5">
                  <c:v>133</c:v>
                </c:pt>
                <c:pt idx="6">
                  <c:v>134</c:v>
                </c:pt>
                <c:pt idx="7">
                  <c:v>135</c:v>
                </c:pt>
                <c:pt idx="8">
                  <c:v>136</c:v>
                </c:pt>
                <c:pt idx="9">
                  <c:v>137</c:v>
                </c:pt>
                <c:pt idx="10">
                  <c:v>138</c:v>
                </c:pt>
                <c:pt idx="11">
                  <c:v>139</c:v>
                </c:pt>
                <c:pt idx="12">
                  <c:v>140</c:v>
                </c:pt>
                <c:pt idx="13">
                  <c:v>141</c:v>
                </c:pt>
                <c:pt idx="14">
                  <c:v>142</c:v>
                </c:pt>
                <c:pt idx="15">
                  <c:v>143</c:v>
                </c:pt>
                <c:pt idx="16">
                  <c:v>144</c:v>
                </c:pt>
                <c:pt idx="17">
                  <c:v>145</c:v>
                </c:pt>
                <c:pt idx="18">
                  <c:v>146</c:v>
                </c:pt>
              </c:numCache>
            </c:numRef>
          </c:xVal>
          <c:yVal>
            <c:numRef>
              <c:f>'exp3-endosome7'!$L$3:$L$68</c:f>
              <c:numCache>
                <c:formatCode>General</c:formatCode>
                <c:ptCount val="66"/>
                <c:pt idx="0">
                  <c:v>4.5356768100734433E-2</c:v>
                </c:pt>
                <c:pt idx="1">
                  <c:v>0.21489506820566637</c:v>
                </c:pt>
                <c:pt idx="2">
                  <c:v>0.22388772298006301</c:v>
                </c:pt>
                <c:pt idx="3">
                  <c:v>0.37088142707240301</c:v>
                </c:pt>
                <c:pt idx="4">
                  <c:v>0.77700419727177339</c:v>
                </c:pt>
                <c:pt idx="5">
                  <c:v>1</c:v>
                </c:pt>
                <c:pt idx="6">
                  <c:v>0.712392444910808</c:v>
                </c:pt>
                <c:pt idx="7">
                  <c:v>0.82466946484784887</c:v>
                </c:pt>
                <c:pt idx="8">
                  <c:v>0.53036726128016776</c:v>
                </c:pt>
                <c:pt idx="9">
                  <c:v>0.62069254984260247</c:v>
                </c:pt>
                <c:pt idx="10">
                  <c:v>0.32502623294858329</c:v>
                </c:pt>
                <c:pt idx="11">
                  <c:v>0.32076075550891925</c:v>
                </c:pt>
                <c:pt idx="12">
                  <c:v>0.32104407135362023</c:v>
                </c:pt>
                <c:pt idx="13">
                  <c:v>0.45110703043022027</c:v>
                </c:pt>
                <c:pt idx="14">
                  <c:v>0.29538300104931808</c:v>
                </c:pt>
                <c:pt idx="15">
                  <c:v>0.18783840503672597</c:v>
                </c:pt>
                <c:pt idx="16">
                  <c:v>6.2681007345225623E-2</c:v>
                </c:pt>
                <c:pt idx="17">
                  <c:v>2.5047219307450165E-2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E-469F-96AE-DC647802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'exp3-endosome8'!$J$3:$J$68</c:f>
              <c:numCache>
                <c:formatCode>General</c:formatCode>
                <c:ptCount val="66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</c:numCache>
            </c:numRef>
          </c:xVal>
          <c:yVal>
            <c:numRef>
              <c:f>'exp3-endosome8'!$K$3:$K$68</c:f>
              <c:numCache>
                <c:formatCode>General</c:formatCode>
                <c:ptCount val="66"/>
                <c:pt idx="0">
                  <c:v>0.22254021156354239</c:v>
                </c:pt>
                <c:pt idx="1">
                  <c:v>0.3334782398686183</c:v>
                </c:pt>
                <c:pt idx="2">
                  <c:v>0.22449644978988612</c:v>
                </c:pt>
                <c:pt idx="3">
                  <c:v>0.22490701830652612</c:v>
                </c:pt>
                <c:pt idx="4">
                  <c:v>0.256991740327489</c:v>
                </c:pt>
                <c:pt idx="5">
                  <c:v>0.20820654011495993</c:v>
                </c:pt>
                <c:pt idx="6">
                  <c:v>0.29930444863063371</c:v>
                </c:pt>
                <c:pt idx="7">
                  <c:v>0.2996787905134527</c:v>
                </c:pt>
                <c:pt idx="8">
                  <c:v>0.36829203497077717</c:v>
                </c:pt>
                <c:pt idx="9">
                  <c:v>0.1575013283099074</c:v>
                </c:pt>
                <c:pt idx="10">
                  <c:v>0.30669468193015509</c:v>
                </c:pt>
                <c:pt idx="11">
                  <c:v>0.46046466695647942</c:v>
                </c:pt>
                <c:pt idx="12">
                  <c:v>0.55493165241752407</c:v>
                </c:pt>
                <c:pt idx="13">
                  <c:v>0.42434671303675853</c:v>
                </c:pt>
                <c:pt idx="14">
                  <c:v>0.35185721876056619</c:v>
                </c:pt>
                <c:pt idx="15">
                  <c:v>0.35632517026517979</c:v>
                </c:pt>
                <c:pt idx="16">
                  <c:v>0.27195334009563893</c:v>
                </c:pt>
                <c:pt idx="17">
                  <c:v>0.5139110273873353</c:v>
                </c:pt>
                <c:pt idx="18">
                  <c:v>0.43761773655991931</c:v>
                </c:pt>
                <c:pt idx="19">
                  <c:v>0.55984639907259803</c:v>
                </c:pt>
                <c:pt idx="20">
                  <c:v>0.45454765009901971</c:v>
                </c:pt>
                <c:pt idx="21">
                  <c:v>0.58444428343718324</c:v>
                </c:pt>
                <c:pt idx="22">
                  <c:v>0.63144230304786764</c:v>
                </c:pt>
                <c:pt idx="23">
                  <c:v>0.83030237163696097</c:v>
                </c:pt>
                <c:pt idx="24">
                  <c:v>0.58131671738395407</c:v>
                </c:pt>
                <c:pt idx="25">
                  <c:v>0.98396367676182162</c:v>
                </c:pt>
                <c:pt idx="26">
                  <c:v>1</c:v>
                </c:pt>
                <c:pt idx="27">
                  <c:v>0.90811718108486728</c:v>
                </c:pt>
                <c:pt idx="28">
                  <c:v>0.48827464618654332</c:v>
                </c:pt>
                <c:pt idx="29">
                  <c:v>0.27377674733130475</c:v>
                </c:pt>
                <c:pt idx="30">
                  <c:v>0.22339757523064341</c:v>
                </c:pt>
                <c:pt idx="31">
                  <c:v>0.23054629763802378</c:v>
                </c:pt>
                <c:pt idx="32">
                  <c:v>0.16163116456552235</c:v>
                </c:pt>
                <c:pt idx="33">
                  <c:v>0.11145727672318102</c:v>
                </c:pt>
                <c:pt idx="34">
                  <c:v>0.33550693136260479</c:v>
                </c:pt>
                <c:pt idx="35">
                  <c:v>0.26607254987199958</c:v>
                </c:pt>
                <c:pt idx="36">
                  <c:v>0.36517654446215547</c:v>
                </c:pt>
                <c:pt idx="37">
                  <c:v>0</c:v>
                </c:pt>
                <c:pt idx="38">
                  <c:v>0.26871709414094602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8D-43D7-A718-3253D8755039}"/>
            </c:ext>
          </c:extLst>
        </c:ser>
        <c:ser>
          <c:idx val="1"/>
          <c:order val="1"/>
          <c:tx>
            <c:strRef>
              <c:f>'exp3-endosome8'!$L$2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'exp3-endosome8'!$J$3:$J$68</c:f>
              <c:numCache>
                <c:formatCode>General</c:formatCode>
                <c:ptCount val="66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</c:numCache>
            </c:numRef>
          </c:xVal>
          <c:yVal>
            <c:numRef>
              <c:f>'exp3-endosome8'!$L$3:$L$68</c:f>
              <c:numCache>
                <c:formatCode>General</c:formatCode>
                <c:ptCount val="66"/>
                <c:pt idx="0">
                  <c:v>5.2908289520827477E-3</c:v>
                </c:pt>
                <c:pt idx="1">
                  <c:v>6.0240461926862679E-3</c:v>
                </c:pt>
                <c:pt idx="2">
                  <c:v>7.3988285188176604E-3</c:v>
                </c:pt>
                <c:pt idx="3">
                  <c:v>1.3706163190828204E-2</c:v>
                </c:pt>
                <c:pt idx="4">
                  <c:v>1.0806622284804881E-2</c:v>
                </c:pt>
                <c:pt idx="5">
                  <c:v>0</c:v>
                </c:pt>
                <c:pt idx="6">
                  <c:v>2.4154508869429013E-2</c:v>
                </c:pt>
                <c:pt idx="7">
                  <c:v>5.5399561736058464E-2</c:v>
                </c:pt>
                <c:pt idx="8">
                  <c:v>4.9583815895816438E-2</c:v>
                </c:pt>
                <c:pt idx="9">
                  <c:v>2.4296153109091032E-2</c:v>
                </c:pt>
                <c:pt idx="10">
                  <c:v>2.084669927261501E-2</c:v>
                </c:pt>
                <c:pt idx="11">
                  <c:v>4.1226805755755401E-2</c:v>
                </c:pt>
                <c:pt idx="12">
                  <c:v>7.5446387655287966E-2</c:v>
                </c:pt>
                <c:pt idx="13">
                  <c:v>7.3613344553779048E-2</c:v>
                </c:pt>
                <c:pt idx="14">
                  <c:v>4.2493271898616E-2</c:v>
                </c:pt>
                <c:pt idx="15">
                  <c:v>3.8535565202176318E-2</c:v>
                </c:pt>
                <c:pt idx="16">
                  <c:v>1.6747348336512836E-3</c:v>
                </c:pt>
                <c:pt idx="17">
                  <c:v>6.034877811013252E-2</c:v>
                </c:pt>
                <c:pt idx="18">
                  <c:v>7.9537406577292094E-2</c:v>
                </c:pt>
                <c:pt idx="19">
                  <c:v>0.14241911697314605</c:v>
                </c:pt>
                <c:pt idx="20">
                  <c:v>0.19701047334172073</c:v>
                </c:pt>
                <c:pt idx="21">
                  <c:v>0.32051591831293369</c:v>
                </c:pt>
                <c:pt idx="22">
                  <c:v>0.81353785650605304</c:v>
                </c:pt>
                <c:pt idx="23">
                  <c:v>1</c:v>
                </c:pt>
                <c:pt idx="24">
                  <c:v>0.8134878644214667</c:v>
                </c:pt>
                <c:pt idx="25">
                  <c:v>0.75105608278689218</c:v>
                </c:pt>
                <c:pt idx="26">
                  <c:v>0.74401553087427819</c:v>
                </c:pt>
                <c:pt idx="27">
                  <c:v>0.53618177121955668</c:v>
                </c:pt>
                <c:pt idx="28">
                  <c:v>0.18480407268849103</c:v>
                </c:pt>
                <c:pt idx="29">
                  <c:v>0.11843958039977005</c:v>
                </c:pt>
                <c:pt idx="30">
                  <c:v>0.29208708621134971</c:v>
                </c:pt>
                <c:pt idx="31">
                  <c:v>0.46822586423816248</c:v>
                </c:pt>
                <c:pt idx="32">
                  <c:v>0.31047584132512357</c:v>
                </c:pt>
                <c:pt idx="33">
                  <c:v>0.23801231471683651</c:v>
                </c:pt>
                <c:pt idx="34">
                  <c:v>0.17668035894316719</c:v>
                </c:pt>
                <c:pt idx="35">
                  <c:v>0.15209258534065456</c:v>
                </c:pt>
                <c:pt idx="36">
                  <c:v>0.13525358484906561</c:v>
                </c:pt>
                <c:pt idx="37">
                  <c:v>0.14307734608686956</c:v>
                </c:pt>
                <c:pt idx="38">
                  <c:v>6.496471392029593E-2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8D-43D7-A718-3253D8755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'exp3-endosome9'!$J$3:$J$68</c:f>
              <c:numCache>
                <c:formatCode>General</c:formatCode>
                <c:ptCount val="66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  <c:pt idx="18">
                  <c:v>106</c:v>
                </c:pt>
                <c:pt idx="19">
                  <c:v>107</c:v>
                </c:pt>
                <c:pt idx="20">
                  <c:v>108</c:v>
                </c:pt>
                <c:pt idx="21">
                  <c:v>109</c:v>
                </c:pt>
                <c:pt idx="22">
                  <c:v>110</c:v>
                </c:pt>
                <c:pt idx="23">
                  <c:v>111</c:v>
                </c:pt>
                <c:pt idx="24">
                  <c:v>112</c:v>
                </c:pt>
                <c:pt idx="25">
                  <c:v>113</c:v>
                </c:pt>
              </c:numCache>
            </c:numRef>
          </c:xVal>
          <c:yVal>
            <c:numRef>
              <c:f>'exp3-endosome9'!$K$3:$K$68</c:f>
              <c:numCache>
                <c:formatCode>General</c:formatCode>
                <c:ptCount val="66"/>
                <c:pt idx="0">
                  <c:v>0.48617251080076362</c:v>
                </c:pt>
                <c:pt idx="1">
                  <c:v>0.62382573093539628</c:v>
                </c:pt>
                <c:pt idx="2">
                  <c:v>0.66753742590173815</c:v>
                </c:pt>
                <c:pt idx="3">
                  <c:v>0.64987315382296762</c:v>
                </c:pt>
                <c:pt idx="4">
                  <c:v>0.83785039686526641</c:v>
                </c:pt>
                <c:pt idx="5">
                  <c:v>0.77155129106801945</c:v>
                </c:pt>
                <c:pt idx="6">
                  <c:v>0.9856638701898921</c:v>
                </c:pt>
                <c:pt idx="7">
                  <c:v>0.90070204963327649</c:v>
                </c:pt>
                <c:pt idx="8">
                  <c:v>1</c:v>
                </c:pt>
                <c:pt idx="9">
                  <c:v>0.97837335476740639</c:v>
                </c:pt>
                <c:pt idx="10">
                  <c:v>0.85860418969155039</c:v>
                </c:pt>
                <c:pt idx="11">
                  <c:v>0.78460640008037752</c:v>
                </c:pt>
                <c:pt idx="12">
                  <c:v>0.92484677986536712</c:v>
                </c:pt>
                <c:pt idx="13">
                  <c:v>0.62195443584848786</c:v>
                </c:pt>
                <c:pt idx="14">
                  <c:v>0.56838390435044694</c:v>
                </c:pt>
                <c:pt idx="15">
                  <c:v>0.59013613985732971</c:v>
                </c:pt>
                <c:pt idx="16">
                  <c:v>0.51260926353863145</c:v>
                </c:pt>
                <c:pt idx="17">
                  <c:v>0.37645684718175404</c:v>
                </c:pt>
                <c:pt idx="18">
                  <c:v>0.50192153119662408</c:v>
                </c:pt>
                <c:pt idx="19">
                  <c:v>0.48227293278408534</c:v>
                </c:pt>
                <c:pt idx="20">
                  <c:v>0.26154174620717385</c:v>
                </c:pt>
                <c:pt idx="21">
                  <c:v>0.2216040389832212</c:v>
                </c:pt>
                <c:pt idx="22">
                  <c:v>0.19646714558424611</c:v>
                </c:pt>
                <c:pt idx="23">
                  <c:v>0.19359740781673851</c:v>
                </c:pt>
                <c:pt idx="24">
                  <c:v>0</c:v>
                </c:pt>
                <c:pt idx="25">
                  <c:v>0.30284210790716376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FF-4CF7-B539-A62B9AC3944A}"/>
            </c:ext>
          </c:extLst>
        </c:ser>
        <c:ser>
          <c:idx val="1"/>
          <c:order val="1"/>
          <c:tx>
            <c:strRef>
              <c:f>'exp3-endosome9'!$L$2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'exp3-endosome9'!$J$3:$J$68</c:f>
              <c:numCache>
                <c:formatCode>General</c:formatCode>
                <c:ptCount val="66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  <c:pt idx="17">
                  <c:v>105</c:v>
                </c:pt>
                <c:pt idx="18">
                  <c:v>106</c:v>
                </c:pt>
                <c:pt idx="19">
                  <c:v>107</c:v>
                </c:pt>
                <c:pt idx="20">
                  <c:v>108</c:v>
                </c:pt>
                <c:pt idx="21">
                  <c:v>109</c:v>
                </c:pt>
                <c:pt idx="22">
                  <c:v>110</c:v>
                </c:pt>
                <c:pt idx="23">
                  <c:v>111</c:v>
                </c:pt>
                <c:pt idx="24">
                  <c:v>112</c:v>
                </c:pt>
                <c:pt idx="25">
                  <c:v>113</c:v>
                </c:pt>
              </c:numCache>
            </c:numRef>
          </c:xVal>
          <c:yVal>
            <c:numRef>
              <c:f>'exp3-endosome9'!$L$3:$L$68</c:f>
              <c:numCache>
                <c:formatCode>General</c:formatCode>
                <c:ptCount val="66"/>
                <c:pt idx="0">
                  <c:v>0</c:v>
                </c:pt>
                <c:pt idx="1">
                  <c:v>0.16535367962113823</c:v>
                </c:pt>
                <c:pt idx="2">
                  <c:v>0.25690445764113395</c:v>
                </c:pt>
                <c:pt idx="3">
                  <c:v>0.3716304592948963</c:v>
                </c:pt>
                <c:pt idx="4">
                  <c:v>0.42011576336164785</c:v>
                </c:pt>
                <c:pt idx="5">
                  <c:v>0.70000751710140596</c:v>
                </c:pt>
                <c:pt idx="6">
                  <c:v>0.69074644816958586</c:v>
                </c:pt>
                <c:pt idx="7">
                  <c:v>0.90662256633842009</c:v>
                </c:pt>
                <c:pt idx="8">
                  <c:v>0.99246034729008503</c:v>
                </c:pt>
                <c:pt idx="9">
                  <c:v>1</c:v>
                </c:pt>
                <c:pt idx="10">
                  <c:v>0.88048560475080828</c:v>
                </c:pt>
                <c:pt idx="11">
                  <c:v>0.61810869728632656</c:v>
                </c:pt>
                <c:pt idx="12">
                  <c:v>0.55906186574456929</c:v>
                </c:pt>
                <c:pt idx="13">
                  <c:v>0.28095918213936738</c:v>
                </c:pt>
                <c:pt idx="14">
                  <c:v>0.13009847402841479</c:v>
                </c:pt>
                <c:pt idx="15">
                  <c:v>0.28102683605201856</c:v>
                </c:pt>
                <c:pt idx="16">
                  <c:v>0.30073667593775849</c:v>
                </c:pt>
                <c:pt idx="17">
                  <c:v>0.23108321431256124</c:v>
                </c:pt>
                <c:pt idx="18">
                  <c:v>0.20871983763060983</c:v>
                </c:pt>
                <c:pt idx="19">
                  <c:v>0.1530105991129822</c:v>
                </c:pt>
                <c:pt idx="20">
                  <c:v>0.10706607532135606</c:v>
                </c:pt>
                <c:pt idx="21">
                  <c:v>8.1763511989776827E-2</c:v>
                </c:pt>
                <c:pt idx="22">
                  <c:v>7.5915207096143883E-2</c:v>
                </c:pt>
                <c:pt idx="23">
                  <c:v>6.8638652935428118E-2</c:v>
                </c:pt>
                <c:pt idx="24">
                  <c:v>5.1935653611967385E-2</c:v>
                </c:pt>
                <c:pt idx="25">
                  <c:v>7.2239344508758397E-3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FF-4CF7-B539-A62B9AC3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'exp3-endosome10'!$J$3:$J$68</c:f>
              <c:numCache>
                <c:formatCode>General</c:formatCode>
                <c:ptCount val="66"/>
                <c:pt idx="0">
                  <c:v>79</c:v>
                </c:pt>
                <c:pt idx="1">
                  <c:v>80</c:v>
                </c:pt>
                <c:pt idx="2">
                  <c:v>81</c:v>
                </c:pt>
                <c:pt idx="3">
                  <c:v>82</c:v>
                </c:pt>
                <c:pt idx="4">
                  <c:v>83</c:v>
                </c:pt>
                <c:pt idx="5">
                  <c:v>84</c:v>
                </c:pt>
                <c:pt idx="6">
                  <c:v>85</c:v>
                </c:pt>
                <c:pt idx="7">
                  <c:v>86</c:v>
                </c:pt>
                <c:pt idx="8">
                  <c:v>87</c:v>
                </c:pt>
                <c:pt idx="9">
                  <c:v>88</c:v>
                </c:pt>
                <c:pt idx="10">
                  <c:v>89</c:v>
                </c:pt>
                <c:pt idx="11">
                  <c:v>90</c:v>
                </c:pt>
                <c:pt idx="12">
                  <c:v>91</c:v>
                </c:pt>
                <c:pt idx="13">
                  <c:v>92</c:v>
                </c:pt>
                <c:pt idx="14">
                  <c:v>93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97</c:v>
                </c:pt>
                <c:pt idx="19">
                  <c:v>98</c:v>
                </c:pt>
                <c:pt idx="20">
                  <c:v>99</c:v>
                </c:pt>
                <c:pt idx="21">
                  <c:v>100</c:v>
                </c:pt>
                <c:pt idx="22">
                  <c:v>101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105</c:v>
                </c:pt>
                <c:pt idx="27">
                  <c:v>106</c:v>
                </c:pt>
                <c:pt idx="28">
                  <c:v>107</c:v>
                </c:pt>
                <c:pt idx="29">
                  <c:v>108</c:v>
                </c:pt>
                <c:pt idx="30">
                  <c:v>109</c:v>
                </c:pt>
                <c:pt idx="31">
                  <c:v>110</c:v>
                </c:pt>
                <c:pt idx="32">
                  <c:v>111</c:v>
                </c:pt>
                <c:pt idx="33">
                  <c:v>112</c:v>
                </c:pt>
                <c:pt idx="34">
                  <c:v>113</c:v>
                </c:pt>
                <c:pt idx="35">
                  <c:v>114</c:v>
                </c:pt>
                <c:pt idx="36">
                  <c:v>115</c:v>
                </c:pt>
                <c:pt idx="37">
                  <c:v>116</c:v>
                </c:pt>
                <c:pt idx="38">
                  <c:v>117</c:v>
                </c:pt>
                <c:pt idx="39">
                  <c:v>118</c:v>
                </c:pt>
                <c:pt idx="40">
                  <c:v>119</c:v>
                </c:pt>
                <c:pt idx="41">
                  <c:v>120</c:v>
                </c:pt>
                <c:pt idx="42">
                  <c:v>121</c:v>
                </c:pt>
                <c:pt idx="43">
                  <c:v>122</c:v>
                </c:pt>
                <c:pt idx="44">
                  <c:v>123</c:v>
                </c:pt>
                <c:pt idx="45">
                  <c:v>124</c:v>
                </c:pt>
                <c:pt idx="46">
                  <c:v>125</c:v>
                </c:pt>
                <c:pt idx="47">
                  <c:v>126</c:v>
                </c:pt>
                <c:pt idx="48">
                  <c:v>127</c:v>
                </c:pt>
                <c:pt idx="49">
                  <c:v>128</c:v>
                </c:pt>
                <c:pt idx="50">
                  <c:v>129</c:v>
                </c:pt>
                <c:pt idx="51">
                  <c:v>130</c:v>
                </c:pt>
                <c:pt idx="52">
                  <c:v>131</c:v>
                </c:pt>
                <c:pt idx="53">
                  <c:v>132</c:v>
                </c:pt>
                <c:pt idx="54">
                  <c:v>133</c:v>
                </c:pt>
                <c:pt idx="55">
                  <c:v>134</c:v>
                </c:pt>
                <c:pt idx="56">
                  <c:v>135</c:v>
                </c:pt>
              </c:numCache>
            </c:numRef>
          </c:xVal>
          <c:yVal>
            <c:numRef>
              <c:f>'exp3-endosome10'!$K$3:$K$68</c:f>
              <c:numCache>
                <c:formatCode>General</c:formatCode>
                <c:ptCount val="66"/>
                <c:pt idx="0">
                  <c:v>0.2037931482421845</c:v>
                </c:pt>
                <c:pt idx="1">
                  <c:v>0.17566338761676442</c:v>
                </c:pt>
                <c:pt idx="2">
                  <c:v>9.2171612796561178E-2</c:v>
                </c:pt>
                <c:pt idx="3">
                  <c:v>0.16303924231509556</c:v>
                </c:pt>
                <c:pt idx="4">
                  <c:v>0.23440876722682161</c:v>
                </c:pt>
                <c:pt idx="5">
                  <c:v>0.17588776438077919</c:v>
                </c:pt>
                <c:pt idx="6">
                  <c:v>0.22003684502651172</c:v>
                </c:pt>
                <c:pt idx="7">
                  <c:v>0.12910520908371548</c:v>
                </c:pt>
                <c:pt idx="8">
                  <c:v>0.18222345563835177</c:v>
                </c:pt>
                <c:pt idx="9">
                  <c:v>0.21637005633037704</c:v>
                </c:pt>
                <c:pt idx="10">
                  <c:v>0.11518204041143579</c:v>
                </c:pt>
                <c:pt idx="11">
                  <c:v>9.4740136279360607E-2</c:v>
                </c:pt>
                <c:pt idx="12">
                  <c:v>6.6941036148277525E-2</c:v>
                </c:pt>
                <c:pt idx="13">
                  <c:v>1.2889854627475477E-2</c:v>
                </c:pt>
                <c:pt idx="14">
                  <c:v>3.0544763164420931E-2</c:v>
                </c:pt>
                <c:pt idx="15">
                  <c:v>9.4078815290686263E-2</c:v>
                </c:pt>
                <c:pt idx="16">
                  <c:v>7.9866318685860416E-2</c:v>
                </c:pt>
                <c:pt idx="17">
                  <c:v>0</c:v>
                </c:pt>
                <c:pt idx="18">
                  <c:v>0.15457787645106794</c:v>
                </c:pt>
                <c:pt idx="19">
                  <c:v>0.1513185087211702</c:v>
                </c:pt>
                <c:pt idx="20">
                  <c:v>0.19889819199565412</c:v>
                </c:pt>
                <c:pt idx="21">
                  <c:v>0.15125946220432429</c:v>
                </c:pt>
                <c:pt idx="22">
                  <c:v>8.0828776910450151E-2</c:v>
                </c:pt>
                <c:pt idx="23">
                  <c:v>0.12344855276987161</c:v>
                </c:pt>
                <c:pt idx="24">
                  <c:v>0.15216287391206776</c:v>
                </c:pt>
                <c:pt idx="25">
                  <c:v>0.14076099150911048</c:v>
                </c:pt>
                <c:pt idx="26">
                  <c:v>0.15090518310324877</c:v>
                </c:pt>
                <c:pt idx="27">
                  <c:v>0.12475938544385307</c:v>
                </c:pt>
                <c:pt idx="28">
                  <c:v>0.16553100532599604</c:v>
                </c:pt>
                <c:pt idx="29">
                  <c:v>0.16554281462936496</c:v>
                </c:pt>
                <c:pt idx="30">
                  <c:v>0.18715974444667505</c:v>
                </c:pt>
                <c:pt idx="31">
                  <c:v>0.17497844802135123</c:v>
                </c:pt>
                <c:pt idx="32">
                  <c:v>0.25623235985309206</c:v>
                </c:pt>
                <c:pt idx="33">
                  <c:v>1</c:v>
                </c:pt>
                <c:pt idx="34">
                  <c:v>0.76138712077374526</c:v>
                </c:pt>
                <c:pt idx="35">
                  <c:v>0.78833004641056192</c:v>
                </c:pt>
                <c:pt idx="36">
                  <c:v>0.84520365143660114</c:v>
                </c:pt>
                <c:pt idx="37">
                  <c:v>0.66498777737101322</c:v>
                </c:pt>
                <c:pt idx="38">
                  <c:v>0.73512323008065672</c:v>
                </c:pt>
                <c:pt idx="39">
                  <c:v>0.77121836582859926</c:v>
                </c:pt>
                <c:pt idx="40">
                  <c:v>0.62367292953388609</c:v>
                </c:pt>
                <c:pt idx="41">
                  <c:v>0.52611036974928826</c:v>
                </c:pt>
                <c:pt idx="42">
                  <c:v>0.54599723662301169</c:v>
                </c:pt>
                <c:pt idx="43">
                  <c:v>0.56338053118246545</c:v>
                </c:pt>
                <c:pt idx="44">
                  <c:v>0.57031849691186676</c:v>
                </c:pt>
                <c:pt idx="45">
                  <c:v>0.42530025153816137</c:v>
                </c:pt>
                <c:pt idx="46">
                  <c:v>0.56422489637336293</c:v>
                </c:pt>
                <c:pt idx="47">
                  <c:v>0.51224034294216969</c:v>
                </c:pt>
                <c:pt idx="48">
                  <c:v>0.49033408519231453</c:v>
                </c:pt>
                <c:pt idx="49">
                  <c:v>0.28563162059070141</c:v>
                </c:pt>
                <c:pt idx="50">
                  <c:v>0.2732436613564162</c:v>
                </c:pt>
                <c:pt idx="51">
                  <c:v>0.19134023783936963</c:v>
                </c:pt>
                <c:pt idx="52">
                  <c:v>0.11657553820900098</c:v>
                </c:pt>
                <c:pt idx="53">
                  <c:v>0.11522927762491278</c:v>
                </c:pt>
                <c:pt idx="54">
                  <c:v>9.4929085133267949E-2</c:v>
                </c:pt>
                <c:pt idx="55">
                  <c:v>0.14635860130610878</c:v>
                </c:pt>
                <c:pt idx="56">
                  <c:v>0.14550833146352676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4-46D9-BB12-54E2934E9AF4}"/>
            </c:ext>
          </c:extLst>
        </c:ser>
        <c:ser>
          <c:idx val="1"/>
          <c:order val="1"/>
          <c:tx>
            <c:strRef>
              <c:f>'exp3-endosome10'!$L$2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'exp3-endosome10'!$J$3:$J$68</c:f>
              <c:numCache>
                <c:formatCode>General</c:formatCode>
                <c:ptCount val="66"/>
                <c:pt idx="0">
                  <c:v>79</c:v>
                </c:pt>
                <c:pt idx="1">
                  <c:v>80</c:v>
                </c:pt>
                <c:pt idx="2">
                  <c:v>81</c:v>
                </c:pt>
                <c:pt idx="3">
                  <c:v>82</c:v>
                </c:pt>
                <c:pt idx="4">
                  <c:v>83</c:v>
                </c:pt>
                <c:pt idx="5">
                  <c:v>84</c:v>
                </c:pt>
                <c:pt idx="6">
                  <c:v>85</c:v>
                </c:pt>
                <c:pt idx="7">
                  <c:v>86</c:v>
                </c:pt>
                <c:pt idx="8">
                  <c:v>87</c:v>
                </c:pt>
                <c:pt idx="9">
                  <c:v>88</c:v>
                </c:pt>
                <c:pt idx="10">
                  <c:v>89</c:v>
                </c:pt>
                <c:pt idx="11">
                  <c:v>90</c:v>
                </c:pt>
                <c:pt idx="12">
                  <c:v>91</c:v>
                </c:pt>
                <c:pt idx="13">
                  <c:v>92</c:v>
                </c:pt>
                <c:pt idx="14">
                  <c:v>93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97</c:v>
                </c:pt>
                <c:pt idx="19">
                  <c:v>98</c:v>
                </c:pt>
                <c:pt idx="20">
                  <c:v>99</c:v>
                </c:pt>
                <c:pt idx="21">
                  <c:v>100</c:v>
                </c:pt>
                <c:pt idx="22">
                  <c:v>101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105</c:v>
                </c:pt>
                <c:pt idx="27">
                  <c:v>106</c:v>
                </c:pt>
                <c:pt idx="28">
                  <c:v>107</c:v>
                </c:pt>
                <c:pt idx="29">
                  <c:v>108</c:v>
                </c:pt>
                <c:pt idx="30">
                  <c:v>109</c:v>
                </c:pt>
                <c:pt idx="31">
                  <c:v>110</c:v>
                </c:pt>
                <c:pt idx="32">
                  <c:v>111</c:v>
                </c:pt>
                <c:pt idx="33">
                  <c:v>112</c:v>
                </c:pt>
                <c:pt idx="34">
                  <c:v>113</c:v>
                </c:pt>
                <c:pt idx="35">
                  <c:v>114</c:v>
                </c:pt>
                <c:pt idx="36">
                  <c:v>115</c:v>
                </c:pt>
                <c:pt idx="37">
                  <c:v>116</c:v>
                </c:pt>
                <c:pt idx="38">
                  <c:v>117</c:v>
                </c:pt>
                <c:pt idx="39">
                  <c:v>118</c:v>
                </c:pt>
                <c:pt idx="40">
                  <c:v>119</c:v>
                </c:pt>
                <c:pt idx="41">
                  <c:v>120</c:v>
                </c:pt>
                <c:pt idx="42">
                  <c:v>121</c:v>
                </c:pt>
                <c:pt idx="43">
                  <c:v>122</c:v>
                </c:pt>
                <c:pt idx="44">
                  <c:v>123</c:v>
                </c:pt>
                <c:pt idx="45">
                  <c:v>124</c:v>
                </c:pt>
                <c:pt idx="46">
                  <c:v>125</c:v>
                </c:pt>
                <c:pt idx="47">
                  <c:v>126</c:v>
                </c:pt>
                <c:pt idx="48">
                  <c:v>127</c:v>
                </c:pt>
                <c:pt idx="49">
                  <c:v>128</c:v>
                </c:pt>
                <c:pt idx="50">
                  <c:v>129</c:v>
                </c:pt>
                <c:pt idx="51">
                  <c:v>130</c:v>
                </c:pt>
                <c:pt idx="52">
                  <c:v>131</c:v>
                </c:pt>
                <c:pt idx="53">
                  <c:v>132</c:v>
                </c:pt>
                <c:pt idx="54">
                  <c:v>133</c:v>
                </c:pt>
                <c:pt idx="55">
                  <c:v>134</c:v>
                </c:pt>
                <c:pt idx="56">
                  <c:v>135</c:v>
                </c:pt>
              </c:numCache>
            </c:numRef>
          </c:xVal>
          <c:yVal>
            <c:numRef>
              <c:f>'exp3-endosome10'!$L$3:$L$68</c:f>
              <c:numCache>
                <c:formatCode>General</c:formatCode>
                <c:ptCount val="66"/>
                <c:pt idx="0">
                  <c:v>0.10881156581906617</c:v>
                </c:pt>
                <c:pt idx="1">
                  <c:v>0.10349029904550784</c:v>
                </c:pt>
                <c:pt idx="2">
                  <c:v>8.4744805173842405E-2</c:v>
                </c:pt>
                <c:pt idx="3">
                  <c:v>0.10379429456897207</c:v>
                </c:pt>
                <c:pt idx="4">
                  <c:v>0.10736960475201505</c:v>
                </c:pt>
                <c:pt idx="5">
                  <c:v>0.10916667563408626</c:v>
                </c:pt>
                <c:pt idx="6">
                  <c:v>0.11504481916301695</c:v>
                </c:pt>
                <c:pt idx="7">
                  <c:v>0.10872009813943981</c:v>
                </c:pt>
                <c:pt idx="8">
                  <c:v>0.11304598134059332</c:v>
                </c:pt>
                <c:pt idx="9">
                  <c:v>0.11394989723337171</c:v>
                </c:pt>
                <c:pt idx="10">
                  <c:v>0.101784695843063</c:v>
                </c:pt>
                <c:pt idx="11">
                  <c:v>9.4663667961562017E-2</c:v>
                </c:pt>
                <c:pt idx="12">
                  <c:v>9.9379633914063431E-2</c:v>
                </c:pt>
                <c:pt idx="13">
                  <c:v>8.8729029689332786E-2</c:v>
                </c:pt>
                <c:pt idx="14">
                  <c:v>0.10199184323515804</c:v>
                </c:pt>
                <c:pt idx="15">
                  <c:v>0.10507484208374133</c:v>
                </c:pt>
                <c:pt idx="16">
                  <c:v>0.10132735744493106</c:v>
                </c:pt>
                <c:pt idx="17">
                  <c:v>7.3596509162909315E-2</c:v>
                </c:pt>
                <c:pt idx="18">
                  <c:v>9.5745138761850451E-2</c:v>
                </c:pt>
                <c:pt idx="19">
                  <c:v>9.2979586566088124E-2</c:v>
                </c:pt>
                <c:pt idx="20">
                  <c:v>8.3093006488824797E-2</c:v>
                </c:pt>
                <c:pt idx="21">
                  <c:v>8.7354324269065642E-2</c:v>
                </c:pt>
                <c:pt idx="22">
                  <c:v>3.3681627909479386E-2</c:v>
                </c:pt>
                <c:pt idx="23">
                  <c:v>2.6256604504514172E-3</c:v>
                </c:pt>
                <c:pt idx="24">
                  <c:v>3.438377686190542E-2</c:v>
                </c:pt>
                <c:pt idx="25">
                  <c:v>0</c:v>
                </c:pt>
                <c:pt idx="26">
                  <c:v>9.2678281268495123E-3</c:v>
                </c:pt>
                <c:pt idx="27">
                  <c:v>1.4346974571985058E-2</c:v>
                </c:pt>
                <c:pt idx="28">
                  <c:v>2.7870740027332808E-2</c:v>
                </c:pt>
                <c:pt idx="29">
                  <c:v>1.194460286885694E-2</c:v>
                </c:pt>
                <c:pt idx="30">
                  <c:v>1.725241851305831E-2</c:v>
                </c:pt>
                <c:pt idx="31">
                  <c:v>5.0441735088077233E-3</c:v>
                </c:pt>
                <c:pt idx="32">
                  <c:v>8.9471532029829326E-2</c:v>
                </c:pt>
                <c:pt idx="33">
                  <c:v>0.31013461890260302</c:v>
                </c:pt>
                <c:pt idx="34">
                  <c:v>0.36825156840168299</c:v>
                </c:pt>
                <c:pt idx="35">
                  <c:v>0.44082310150760257</c:v>
                </c:pt>
                <c:pt idx="36">
                  <c:v>0.50517868480237604</c:v>
                </c:pt>
                <c:pt idx="37">
                  <c:v>0.87459781123223101</c:v>
                </c:pt>
                <c:pt idx="38">
                  <c:v>0.89150050038201201</c:v>
                </c:pt>
                <c:pt idx="39">
                  <c:v>0.40402888226495504</c:v>
                </c:pt>
                <c:pt idx="40">
                  <c:v>0.74767833507301285</c:v>
                </c:pt>
                <c:pt idx="41">
                  <c:v>0.71998784017906137</c:v>
                </c:pt>
                <c:pt idx="42">
                  <c:v>1</c:v>
                </c:pt>
                <c:pt idx="43">
                  <c:v>0.95081729061972031</c:v>
                </c:pt>
                <c:pt idx="44">
                  <c:v>0.71518578699867641</c:v>
                </c:pt>
                <c:pt idx="45">
                  <c:v>0.68721012816236049</c:v>
                </c:pt>
                <c:pt idx="46">
                  <c:v>0.67772170151405919</c:v>
                </c:pt>
                <c:pt idx="47">
                  <c:v>0.67822746397787559</c:v>
                </c:pt>
                <c:pt idx="48">
                  <c:v>0.52881769953405289</c:v>
                </c:pt>
                <c:pt idx="49">
                  <c:v>0.18098763572189525</c:v>
                </c:pt>
                <c:pt idx="50">
                  <c:v>0.14695358822326723</c:v>
                </c:pt>
                <c:pt idx="51">
                  <c:v>0.18721550861410333</c:v>
                </c:pt>
                <c:pt idx="52">
                  <c:v>0.18440960303027043</c:v>
                </c:pt>
                <c:pt idx="53">
                  <c:v>0.18035812286799591</c:v>
                </c:pt>
                <c:pt idx="54">
                  <c:v>0.13465387553939034</c:v>
                </c:pt>
                <c:pt idx="55">
                  <c:v>7.6179125999418923E-2</c:v>
                </c:pt>
                <c:pt idx="56">
                  <c:v>0.11350600996459664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64-46D9-BB12-54E2934E9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'exp3-endosome11'!$J$3:$J$68</c:f>
              <c:numCache>
                <c:formatCode>General</c:formatCode>
                <c:ptCount val="66"/>
                <c:pt idx="0">
                  <c:v>91</c:v>
                </c:pt>
                <c:pt idx="1">
                  <c:v>92</c:v>
                </c:pt>
                <c:pt idx="2">
                  <c:v>93</c:v>
                </c:pt>
                <c:pt idx="3">
                  <c:v>94</c:v>
                </c:pt>
                <c:pt idx="4">
                  <c:v>95</c:v>
                </c:pt>
                <c:pt idx="5">
                  <c:v>96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102</c:v>
                </c:pt>
                <c:pt idx="12">
                  <c:v>103</c:v>
                </c:pt>
                <c:pt idx="13">
                  <c:v>104</c:v>
                </c:pt>
                <c:pt idx="14">
                  <c:v>105</c:v>
                </c:pt>
                <c:pt idx="15">
                  <c:v>106</c:v>
                </c:pt>
                <c:pt idx="16">
                  <c:v>107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111</c:v>
                </c:pt>
                <c:pt idx="21">
                  <c:v>112</c:v>
                </c:pt>
                <c:pt idx="22">
                  <c:v>113</c:v>
                </c:pt>
                <c:pt idx="23">
                  <c:v>114</c:v>
                </c:pt>
                <c:pt idx="24">
                  <c:v>115</c:v>
                </c:pt>
                <c:pt idx="25">
                  <c:v>116</c:v>
                </c:pt>
                <c:pt idx="26">
                  <c:v>117</c:v>
                </c:pt>
                <c:pt idx="27">
                  <c:v>118</c:v>
                </c:pt>
                <c:pt idx="28">
                  <c:v>119</c:v>
                </c:pt>
                <c:pt idx="29">
                  <c:v>120</c:v>
                </c:pt>
                <c:pt idx="30">
                  <c:v>121</c:v>
                </c:pt>
                <c:pt idx="31">
                  <c:v>122</c:v>
                </c:pt>
                <c:pt idx="32">
                  <c:v>123</c:v>
                </c:pt>
                <c:pt idx="33">
                  <c:v>124</c:v>
                </c:pt>
                <c:pt idx="34">
                  <c:v>125</c:v>
                </c:pt>
                <c:pt idx="35">
                  <c:v>126</c:v>
                </c:pt>
                <c:pt idx="36">
                  <c:v>127</c:v>
                </c:pt>
                <c:pt idx="37">
                  <c:v>128</c:v>
                </c:pt>
                <c:pt idx="38">
                  <c:v>129</c:v>
                </c:pt>
                <c:pt idx="39">
                  <c:v>130</c:v>
                </c:pt>
                <c:pt idx="40">
                  <c:v>131</c:v>
                </c:pt>
                <c:pt idx="41">
                  <c:v>132</c:v>
                </c:pt>
                <c:pt idx="42">
                  <c:v>133</c:v>
                </c:pt>
                <c:pt idx="43">
                  <c:v>134</c:v>
                </c:pt>
                <c:pt idx="44">
                  <c:v>135</c:v>
                </c:pt>
                <c:pt idx="45">
                  <c:v>136</c:v>
                </c:pt>
                <c:pt idx="46">
                  <c:v>137</c:v>
                </c:pt>
                <c:pt idx="47">
                  <c:v>138</c:v>
                </c:pt>
                <c:pt idx="48">
                  <c:v>139</c:v>
                </c:pt>
                <c:pt idx="49">
                  <c:v>140</c:v>
                </c:pt>
                <c:pt idx="50">
                  <c:v>141</c:v>
                </c:pt>
              </c:numCache>
            </c:numRef>
          </c:xVal>
          <c:yVal>
            <c:numRef>
              <c:f>'exp3-endosome11'!$K$3:$K$68</c:f>
              <c:numCache>
                <c:formatCode>General</c:formatCode>
                <c:ptCount val="66"/>
                <c:pt idx="0">
                  <c:v>0.37614224469229818</c:v>
                </c:pt>
                <c:pt idx="1">
                  <c:v>0.4534647377320779</c:v>
                </c:pt>
                <c:pt idx="2">
                  <c:v>0.28899004218832769</c:v>
                </c:pt>
                <c:pt idx="3">
                  <c:v>0.32633610603446778</c:v>
                </c:pt>
                <c:pt idx="4">
                  <c:v>0.30659128563376448</c:v>
                </c:pt>
                <c:pt idx="5">
                  <c:v>0.37369122243667469</c:v>
                </c:pt>
                <c:pt idx="6">
                  <c:v>0.43556458913351653</c:v>
                </c:pt>
                <c:pt idx="7">
                  <c:v>0.39626283157121639</c:v>
                </c:pt>
                <c:pt idx="8">
                  <c:v>0.3889780859822024</c:v>
                </c:pt>
                <c:pt idx="9">
                  <c:v>0.40867166549951311</c:v>
                </c:pt>
                <c:pt idx="10">
                  <c:v>0.44602626949288565</c:v>
                </c:pt>
                <c:pt idx="11">
                  <c:v>0.35732830033989776</c:v>
                </c:pt>
                <c:pt idx="12">
                  <c:v>0.3624182280902522</c:v>
                </c:pt>
                <c:pt idx="13">
                  <c:v>0.4247442225903974</c:v>
                </c:pt>
                <c:pt idx="14">
                  <c:v>0.41891984217807893</c:v>
                </c:pt>
                <c:pt idx="15">
                  <c:v>0.41383845457495644</c:v>
                </c:pt>
                <c:pt idx="16">
                  <c:v>0.32789041283071713</c:v>
                </c:pt>
                <c:pt idx="17">
                  <c:v>0.37090713443899792</c:v>
                </c:pt>
                <c:pt idx="18">
                  <c:v>0.35752472372623717</c:v>
                </c:pt>
                <c:pt idx="19">
                  <c:v>0.3964507148103234</c:v>
                </c:pt>
                <c:pt idx="20">
                  <c:v>0.41064443951013702</c:v>
                </c:pt>
                <c:pt idx="21">
                  <c:v>0.46014313286761038</c:v>
                </c:pt>
                <c:pt idx="22">
                  <c:v>0.54603993372845716</c:v>
                </c:pt>
                <c:pt idx="23">
                  <c:v>0.61941687874698959</c:v>
                </c:pt>
                <c:pt idx="24">
                  <c:v>1</c:v>
                </c:pt>
                <c:pt idx="25">
                  <c:v>0.95888773122448667</c:v>
                </c:pt>
                <c:pt idx="26">
                  <c:v>0.65065673732215157</c:v>
                </c:pt>
                <c:pt idx="27">
                  <c:v>0.99492715254410891</c:v>
                </c:pt>
                <c:pt idx="28">
                  <c:v>0.85860932242471832</c:v>
                </c:pt>
                <c:pt idx="29">
                  <c:v>0.90763830768442411</c:v>
                </c:pt>
                <c:pt idx="30">
                  <c:v>0.79257690402582492</c:v>
                </c:pt>
                <c:pt idx="31">
                  <c:v>0.96699233094778503</c:v>
                </c:pt>
                <c:pt idx="32">
                  <c:v>0.54726117478265313</c:v>
                </c:pt>
                <c:pt idx="33">
                  <c:v>0.34928348164722345</c:v>
                </c:pt>
                <c:pt idx="34">
                  <c:v>0.18104258117409947</c:v>
                </c:pt>
                <c:pt idx="35">
                  <c:v>0.11772592959502638</c:v>
                </c:pt>
                <c:pt idx="36">
                  <c:v>4.8337233333902385E-2</c:v>
                </c:pt>
                <c:pt idx="37">
                  <c:v>7.8919500572189702E-2</c:v>
                </c:pt>
                <c:pt idx="38">
                  <c:v>0.13409739183903524</c:v>
                </c:pt>
                <c:pt idx="39">
                  <c:v>9.8015269783250814E-2</c:v>
                </c:pt>
                <c:pt idx="40">
                  <c:v>0.12208140468341683</c:v>
                </c:pt>
                <c:pt idx="41">
                  <c:v>0.2265188651852357</c:v>
                </c:pt>
                <c:pt idx="42">
                  <c:v>0.14407228380617279</c:v>
                </c:pt>
                <c:pt idx="43">
                  <c:v>0.16614856440125006</c:v>
                </c:pt>
                <c:pt idx="44">
                  <c:v>8.9654465642987569E-2</c:v>
                </c:pt>
                <c:pt idx="45">
                  <c:v>0.11793943327582965</c:v>
                </c:pt>
                <c:pt idx="46">
                  <c:v>6.8013732556749723E-2</c:v>
                </c:pt>
                <c:pt idx="47">
                  <c:v>0.11841768152082972</c:v>
                </c:pt>
                <c:pt idx="48">
                  <c:v>0</c:v>
                </c:pt>
                <c:pt idx="49">
                  <c:v>0.16730148427758865</c:v>
                </c:pt>
                <c:pt idx="50">
                  <c:v>0.2085247749671206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8D-4BF9-9A72-1084D73BA2FE}"/>
            </c:ext>
          </c:extLst>
        </c:ser>
        <c:ser>
          <c:idx val="1"/>
          <c:order val="1"/>
          <c:tx>
            <c:strRef>
              <c:f>'exp3-endosome11'!$L$2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'exp3-endosome11'!$J$3:$J$68</c:f>
              <c:numCache>
                <c:formatCode>General</c:formatCode>
                <c:ptCount val="66"/>
                <c:pt idx="0">
                  <c:v>91</c:v>
                </c:pt>
                <c:pt idx="1">
                  <c:v>92</c:v>
                </c:pt>
                <c:pt idx="2">
                  <c:v>93</c:v>
                </c:pt>
                <c:pt idx="3">
                  <c:v>94</c:v>
                </c:pt>
                <c:pt idx="4">
                  <c:v>95</c:v>
                </c:pt>
                <c:pt idx="5">
                  <c:v>96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102</c:v>
                </c:pt>
                <c:pt idx="12">
                  <c:v>103</c:v>
                </c:pt>
                <c:pt idx="13">
                  <c:v>104</c:v>
                </c:pt>
                <c:pt idx="14">
                  <c:v>105</c:v>
                </c:pt>
                <c:pt idx="15">
                  <c:v>106</c:v>
                </c:pt>
                <c:pt idx="16">
                  <c:v>107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111</c:v>
                </c:pt>
                <c:pt idx="21">
                  <c:v>112</c:v>
                </c:pt>
                <c:pt idx="22">
                  <c:v>113</c:v>
                </c:pt>
                <c:pt idx="23">
                  <c:v>114</c:v>
                </c:pt>
                <c:pt idx="24">
                  <c:v>115</c:v>
                </c:pt>
                <c:pt idx="25">
                  <c:v>116</c:v>
                </c:pt>
                <c:pt idx="26">
                  <c:v>117</c:v>
                </c:pt>
                <c:pt idx="27">
                  <c:v>118</c:v>
                </c:pt>
                <c:pt idx="28">
                  <c:v>119</c:v>
                </c:pt>
                <c:pt idx="29">
                  <c:v>120</c:v>
                </c:pt>
                <c:pt idx="30">
                  <c:v>121</c:v>
                </c:pt>
                <c:pt idx="31">
                  <c:v>122</c:v>
                </c:pt>
                <c:pt idx="32">
                  <c:v>123</c:v>
                </c:pt>
                <c:pt idx="33">
                  <c:v>124</c:v>
                </c:pt>
                <c:pt idx="34">
                  <c:v>125</c:v>
                </c:pt>
                <c:pt idx="35">
                  <c:v>126</c:v>
                </c:pt>
                <c:pt idx="36">
                  <c:v>127</c:v>
                </c:pt>
                <c:pt idx="37">
                  <c:v>128</c:v>
                </c:pt>
                <c:pt idx="38">
                  <c:v>129</c:v>
                </c:pt>
                <c:pt idx="39">
                  <c:v>130</c:v>
                </c:pt>
                <c:pt idx="40">
                  <c:v>131</c:v>
                </c:pt>
                <c:pt idx="41">
                  <c:v>132</c:v>
                </c:pt>
                <c:pt idx="42">
                  <c:v>133</c:v>
                </c:pt>
                <c:pt idx="43">
                  <c:v>134</c:v>
                </c:pt>
                <c:pt idx="44">
                  <c:v>135</c:v>
                </c:pt>
                <c:pt idx="45">
                  <c:v>136</c:v>
                </c:pt>
                <c:pt idx="46">
                  <c:v>137</c:v>
                </c:pt>
                <c:pt idx="47">
                  <c:v>138</c:v>
                </c:pt>
                <c:pt idx="48">
                  <c:v>139</c:v>
                </c:pt>
                <c:pt idx="49">
                  <c:v>140</c:v>
                </c:pt>
                <c:pt idx="50">
                  <c:v>141</c:v>
                </c:pt>
              </c:numCache>
            </c:numRef>
          </c:xVal>
          <c:yVal>
            <c:numRef>
              <c:f>'exp3-endosome11'!$L$3:$L$68</c:f>
              <c:numCache>
                <c:formatCode>General</c:formatCode>
                <c:ptCount val="66"/>
                <c:pt idx="0">
                  <c:v>5.9358947766567005E-3</c:v>
                </c:pt>
                <c:pt idx="1">
                  <c:v>1.4537756683219542E-2</c:v>
                </c:pt>
                <c:pt idx="2">
                  <c:v>0</c:v>
                </c:pt>
                <c:pt idx="3">
                  <c:v>3.2668773411095725E-2</c:v>
                </c:pt>
                <c:pt idx="4">
                  <c:v>4.1709879329908779E-2</c:v>
                </c:pt>
                <c:pt idx="5">
                  <c:v>3.9623470271721244E-2</c:v>
                </c:pt>
                <c:pt idx="6">
                  <c:v>5.4222233067753235E-2</c:v>
                </c:pt>
                <c:pt idx="7">
                  <c:v>4.4869995973596484E-2</c:v>
                </c:pt>
                <c:pt idx="8">
                  <c:v>6.3678180553691566E-2</c:v>
                </c:pt>
                <c:pt idx="9">
                  <c:v>6.2323844849253934E-2</c:v>
                </c:pt>
                <c:pt idx="10">
                  <c:v>4.6504959796971591E-2</c:v>
                </c:pt>
                <c:pt idx="11">
                  <c:v>3.7713978940689952E-2</c:v>
                </c:pt>
                <c:pt idx="12">
                  <c:v>1.7649068436657353E-2</c:v>
                </c:pt>
                <c:pt idx="13">
                  <c:v>4.9780988055003077E-2</c:v>
                </c:pt>
                <c:pt idx="14">
                  <c:v>4.9616271550409402E-2</c:v>
                </c:pt>
                <c:pt idx="15">
                  <c:v>5.0885198696909467E-2</c:v>
                </c:pt>
                <c:pt idx="16">
                  <c:v>2.2377042179626258E-2</c:v>
                </c:pt>
                <c:pt idx="17">
                  <c:v>4.6138923120096723E-2</c:v>
                </c:pt>
                <c:pt idx="18">
                  <c:v>4.5089617979721504E-2</c:v>
                </c:pt>
                <c:pt idx="19">
                  <c:v>2.9307336595126837E-2</c:v>
                </c:pt>
                <c:pt idx="20">
                  <c:v>7.8697885528131156E-3</c:v>
                </c:pt>
                <c:pt idx="21">
                  <c:v>3.0179724008345645E-2</c:v>
                </c:pt>
                <c:pt idx="22">
                  <c:v>1.0663868519625606E-2</c:v>
                </c:pt>
                <c:pt idx="23">
                  <c:v>9.8250344684537305E-2</c:v>
                </c:pt>
                <c:pt idx="24">
                  <c:v>0.24883783355092184</c:v>
                </c:pt>
                <c:pt idx="25">
                  <c:v>0.54978708866628412</c:v>
                </c:pt>
                <c:pt idx="26">
                  <c:v>0.54976878683244046</c:v>
                </c:pt>
                <c:pt idx="27">
                  <c:v>0.3375346209690212</c:v>
                </c:pt>
                <c:pt idx="28">
                  <c:v>0.75429178003635933</c:v>
                </c:pt>
                <c:pt idx="29">
                  <c:v>0.86021059310142856</c:v>
                </c:pt>
                <c:pt idx="30">
                  <c:v>1</c:v>
                </c:pt>
                <c:pt idx="31">
                  <c:v>0.55169657999731558</c:v>
                </c:pt>
                <c:pt idx="32">
                  <c:v>0.86847692138752286</c:v>
                </c:pt>
                <c:pt idx="33">
                  <c:v>0.6078649080637879</c:v>
                </c:pt>
                <c:pt idx="34">
                  <c:v>0.22243438792567019</c:v>
                </c:pt>
                <c:pt idx="35">
                  <c:v>5.616832806647238E-2</c:v>
                </c:pt>
                <c:pt idx="36">
                  <c:v>0.27330128478873583</c:v>
                </c:pt>
                <c:pt idx="37">
                  <c:v>0.23861320904354594</c:v>
                </c:pt>
                <c:pt idx="38">
                  <c:v>0.13890481826278994</c:v>
                </c:pt>
                <c:pt idx="39">
                  <c:v>0.1290218279871643</c:v>
                </c:pt>
                <c:pt idx="40">
                  <c:v>5.1739284276284436E-2</c:v>
                </c:pt>
                <c:pt idx="41">
                  <c:v>0.16177600995619759</c:v>
                </c:pt>
                <c:pt idx="42">
                  <c:v>8.6768994253224235E-2</c:v>
                </c:pt>
                <c:pt idx="43">
                  <c:v>0.16643687697507292</c:v>
                </c:pt>
                <c:pt idx="44">
                  <c:v>0.1528142119840408</c:v>
                </c:pt>
                <c:pt idx="45">
                  <c:v>0.21405824863651329</c:v>
                </c:pt>
                <c:pt idx="46">
                  <c:v>0.11596651984528838</c:v>
                </c:pt>
                <c:pt idx="47">
                  <c:v>0.11739406288510121</c:v>
                </c:pt>
                <c:pt idx="48">
                  <c:v>0.1052965507143815</c:v>
                </c:pt>
                <c:pt idx="49">
                  <c:v>0.16205663807513523</c:v>
                </c:pt>
                <c:pt idx="50">
                  <c:v>0.13270659720103942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8D-4BF9-9A72-1084D73BA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'exp1-endosome5'!$K$3:$K$27</c:f>
              <c:numCache>
                <c:formatCode>General</c:formatCode>
                <c:ptCount val="25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</c:numCache>
            </c:numRef>
          </c:xVal>
          <c:yVal>
            <c:numRef>
              <c:f>'exp1-endosome5'!$L$3:$L$27</c:f>
              <c:numCache>
                <c:formatCode>General</c:formatCode>
                <c:ptCount val="25"/>
                <c:pt idx="0">
                  <c:v>9.1794721216273426E-2</c:v>
                </c:pt>
                <c:pt idx="1">
                  <c:v>0.10488727937098338</c:v>
                </c:pt>
                <c:pt idx="2">
                  <c:v>0.11518058138396745</c:v>
                </c:pt>
                <c:pt idx="3">
                  <c:v>0</c:v>
                </c:pt>
                <c:pt idx="4">
                  <c:v>7.315258882255074E-2</c:v>
                </c:pt>
                <c:pt idx="5">
                  <c:v>0.20477309060063253</c:v>
                </c:pt>
                <c:pt idx="6">
                  <c:v>0.38794492838732869</c:v>
                </c:pt>
                <c:pt idx="7">
                  <c:v>0.55358715865714025</c:v>
                </c:pt>
                <c:pt idx="8">
                  <c:v>1</c:v>
                </c:pt>
                <c:pt idx="9">
                  <c:v>0.87632703663828282</c:v>
                </c:pt>
                <c:pt idx="10">
                  <c:v>0.82855698019640478</c:v>
                </c:pt>
                <c:pt idx="11">
                  <c:v>0.77773318978173644</c:v>
                </c:pt>
                <c:pt idx="12">
                  <c:v>0.78263678183419783</c:v>
                </c:pt>
                <c:pt idx="13">
                  <c:v>0.80888714886953128</c:v>
                </c:pt>
                <c:pt idx="14">
                  <c:v>0.85403412612965313</c:v>
                </c:pt>
                <c:pt idx="15">
                  <c:v>0.69067567126684237</c:v>
                </c:pt>
                <c:pt idx="16">
                  <c:v>0.69107370069491991</c:v>
                </c:pt>
                <c:pt idx="17">
                  <c:v>0.53081139277674416</c:v>
                </c:pt>
                <c:pt idx="18">
                  <c:v>0.43896773351603541</c:v>
                </c:pt>
                <c:pt idx="19">
                  <c:v>0.34989070503409392</c:v>
                </c:pt>
                <c:pt idx="20">
                  <c:v>0.44798212130109921</c:v>
                </c:pt>
                <c:pt idx="21">
                  <c:v>0.32380020227725048</c:v>
                </c:pt>
                <c:pt idx="22">
                  <c:v>0.3035202766630784</c:v>
                </c:pt>
                <c:pt idx="23">
                  <c:v>0.32096179569997696</c:v>
                </c:pt>
                <c:pt idx="24">
                  <c:v>0.34399203941143885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D0-4694-8D11-8983B7F768DE}"/>
            </c:ext>
          </c:extLst>
        </c:ser>
        <c:ser>
          <c:idx val="1"/>
          <c:order val="1"/>
          <c:tx>
            <c:strRef>
              <c:f>'exp1-endosome5'!$M$2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'exp1-endosome5'!$K$3:$K$27</c:f>
              <c:numCache>
                <c:formatCode>General</c:formatCode>
                <c:ptCount val="25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</c:numCache>
            </c:numRef>
          </c:xVal>
          <c:yVal>
            <c:numRef>
              <c:f>'exp1-endosome5'!$M$3:$M$27</c:f>
              <c:numCache>
                <c:formatCode>General</c:formatCode>
                <c:ptCount val="25"/>
                <c:pt idx="0">
                  <c:v>0</c:v>
                </c:pt>
                <c:pt idx="1">
                  <c:v>1.1316230599391401E-2</c:v>
                </c:pt>
                <c:pt idx="2">
                  <c:v>0.12688716860966623</c:v>
                </c:pt>
                <c:pt idx="3">
                  <c:v>0.17913386894654906</c:v>
                </c:pt>
                <c:pt idx="4">
                  <c:v>0.19772481921697782</c:v>
                </c:pt>
                <c:pt idx="5">
                  <c:v>0.2656059282726746</c:v>
                </c:pt>
                <c:pt idx="6">
                  <c:v>0.28484243532226305</c:v>
                </c:pt>
                <c:pt idx="7">
                  <c:v>0.36862377059407514</c:v>
                </c:pt>
                <c:pt idx="8">
                  <c:v>0.65111724721569753</c:v>
                </c:pt>
                <c:pt idx="9">
                  <c:v>0.59607132588682676</c:v>
                </c:pt>
                <c:pt idx="10">
                  <c:v>0.92865783863250451</c:v>
                </c:pt>
                <c:pt idx="11">
                  <c:v>0.84631408778487238</c:v>
                </c:pt>
                <c:pt idx="12">
                  <c:v>0.86960838030346621</c:v>
                </c:pt>
                <c:pt idx="13">
                  <c:v>0.71610148803550033</c:v>
                </c:pt>
                <c:pt idx="14">
                  <c:v>0.74567232839853093</c:v>
                </c:pt>
                <c:pt idx="15">
                  <c:v>0.5312064316984656</c:v>
                </c:pt>
                <c:pt idx="16">
                  <c:v>1</c:v>
                </c:pt>
                <c:pt idx="17">
                  <c:v>0.8759012026885542</c:v>
                </c:pt>
                <c:pt idx="18">
                  <c:v>0.52147425638911349</c:v>
                </c:pt>
                <c:pt idx="19">
                  <c:v>0.24908184466493416</c:v>
                </c:pt>
                <c:pt idx="20">
                  <c:v>0.42129360898788615</c:v>
                </c:pt>
                <c:pt idx="21">
                  <c:v>0.18479740909312833</c:v>
                </c:pt>
                <c:pt idx="22">
                  <c:v>0.15175466672453164</c:v>
                </c:pt>
                <c:pt idx="23">
                  <c:v>7.3799617005810239E-2</c:v>
                </c:pt>
                <c:pt idx="24">
                  <c:v>3.4605098271101406E-2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D0-4694-8D11-8983B7F7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9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'exp3-endosome12'!$J$3:$J$68</c:f>
              <c:numCache>
                <c:formatCode>General</c:formatCode>
                <c:ptCount val="66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91</c:v>
                </c:pt>
                <c:pt idx="6">
                  <c:v>92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96</c:v>
                </c:pt>
                <c:pt idx="11">
                  <c:v>97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  <c:pt idx="15">
                  <c:v>101</c:v>
                </c:pt>
                <c:pt idx="16">
                  <c:v>102</c:v>
                </c:pt>
                <c:pt idx="17">
                  <c:v>103</c:v>
                </c:pt>
                <c:pt idx="18">
                  <c:v>104</c:v>
                </c:pt>
                <c:pt idx="19">
                  <c:v>105</c:v>
                </c:pt>
                <c:pt idx="20">
                  <c:v>106</c:v>
                </c:pt>
                <c:pt idx="21">
                  <c:v>107</c:v>
                </c:pt>
                <c:pt idx="22">
                  <c:v>108</c:v>
                </c:pt>
                <c:pt idx="23">
                  <c:v>109</c:v>
                </c:pt>
                <c:pt idx="24">
                  <c:v>110</c:v>
                </c:pt>
                <c:pt idx="25">
                  <c:v>111</c:v>
                </c:pt>
                <c:pt idx="26">
                  <c:v>112</c:v>
                </c:pt>
                <c:pt idx="27">
                  <c:v>113</c:v>
                </c:pt>
                <c:pt idx="28">
                  <c:v>114</c:v>
                </c:pt>
                <c:pt idx="29">
                  <c:v>115</c:v>
                </c:pt>
                <c:pt idx="30">
                  <c:v>116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120</c:v>
                </c:pt>
                <c:pt idx="35">
                  <c:v>121</c:v>
                </c:pt>
                <c:pt idx="36">
                  <c:v>122</c:v>
                </c:pt>
                <c:pt idx="37">
                  <c:v>123</c:v>
                </c:pt>
                <c:pt idx="38">
                  <c:v>124</c:v>
                </c:pt>
                <c:pt idx="39">
                  <c:v>125</c:v>
                </c:pt>
                <c:pt idx="40">
                  <c:v>126</c:v>
                </c:pt>
                <c:pt idx="41">
                  <c:v>127</c:v>
                </c:pt>
                <c:pt idx="42">
                  <c:v>128</c:v>
                </c:pt>
                <c:pt idx="43">
                  <c:v>129</c:v>
                </c:pt>
                <c:pt idx="44">
                  <c:v>130</c:v>
                </c:pt>
                <c:pt idx="45">
                  <c:v>131</c:v>
                </c:pt>
                <c:pt idx="46">
                  <c:v>132</c:v>
                </c:pt>
              </c:numCache>
            </c:numRef>
          </c:xVal>
          <c:yVal>
            <c:numRef>
              <c:f>'exp3-endosome12'!$K$3:$K$68</c:f>
              <c:numCache>
                <c:formatCode>General</c:formatCode>
                <c:ptCount val="66"/>
                <c:pt idx="0">
                  <c:v>0.14720094821298313</c:v>
                </c:pt>
                <c:pt idx="1">
                  <c:v>0.15724152078774575</c:v>
                </c:pt>
                <c:pt idx="2">
                  <c:v>0.18613238512034996</c:v>
                </c:pt>
                <c:pt idx="3">
                  <c:v>0.18180160466812537</c:v>
                </c:pt>
                <c:pt idx="4">
                  <c:v>0.17989834062727958</c:v>
                </c:pt>
                <c:pt idx="5">
                  <c:v>0.14950309992706043</c:v>
                </c:pt>
                <c:pt idx="6">
                  <c:v>0.26402944930707473</c:v>
                </c:pt>
                <c:pt idx="7">
                  <c:v>0.14798732676878137</c:v>
                </c:pt>
                <c:pt idx="8">
                  <c:v>0.25590353756382206</c:v>
                </c:pt>
                <c:pt idx="9">
                  <c:v>0.2497720641867249</c:v>
                </c:pt>
                <c:pt idx="10">
                  <c:v>0.2595847009482134</c:v>
                </c:pt>
                <c:pt idx="11">
                  <c:v>0.35254832239241446</c:v>
                </c:pt>
                <c:pt idx="12">
                  <c:v>0.33899753829321655</c:v>
                </c:pt>
                <c:pt idx="13">
                  <c:v>0.36079959883296869</c:v>
                </c:pt>
                <c:pt idx="14">
                  <c:v>0.27742067833698003</c:v>
                </c:pt>
                <c:pt idx="15">
                  <c:v>0.38835703865791404</c:v>
                </c:pt>
                <c:pt idx="16">
                  <c:v>0.64820386579139333</c:v>
                </c:pt>
                <c:pt idx="17">
                  <c:v>0.53631017505470435</c:v>
                </c:pt>
                <c:pt idx="18">
                  <c:v>0.61399070021881841</c:v>
                </c:pt>
                <c:pt idx="19">
                  <c:v>0.71307439824945318</c:v>
                </c:pt>
                <c:pt idx="20">
                  <c:v>0.67668444566010189</c:v>
                </c:pt>
                <c:pt idx="21">
                  <c:v>0.84026258205689264</c:v>
                </c:pt>
                <c:pt idx="22">
                  <c:v>0.6807758935083883</c:v>
                </c:pt>
                <c:pt idx="23">
                  <c:v>1</c:v>
                </c:pt>
                <c:pt idx="24">
                  <c:v>0.81567970459518602</c:v>
                </c:pt>
                <c:pt idx="25">
                  <c:v>0.90155452224653498</c:v>
                </c:pt>
                <c:pt idx="26">
                  <c:v>0.94584245076586426</c:v>
                </c:pt>
                <c:pt idx="27">
                  <c:v>0.80788429978118137</c:v>
                </c:pt>
                <c:pt idx="28">
                  <c:v>0.80555935448577642</c:v>
                </c:pt>
                <c:pt idx="29">
                  <c:v>0.56802744347191825</c:v>
                </c:pt>
                <c:pt idx="30">
                  <c:v>0.51095231582786238</c:v>
                </c:pt>
                <c:pt idx="31">
                  <c:v>0.23530953683442726</c:v>
                </c:pt>
                <c:pt idx="32">
                  <c:v>0.23373677972283013</c:v>
                </c:pt>
                <c:pt idx="33">
                  <c:v>0.24497401531728663</c:v>
                </c:pt>
                <c:pt idx="34">
                  <c:v>1.3391229029905303E-2</c:v>
                </c:pt>
                <c:pt idx="35">
                  <c:v>0.16866110503282244</c:v>
                </c:pt>
                <c:pt idx="36">
                  <c:v>0.12489742888402626</c:v>
                </c:pt>
                <c:pt idx="37">
                  <c:v>9.7693289569657185E-2</c:v>
                </c:pt>
                <c:pt idx="38">
                  <c:v>4.9906546316556812E-2</c:v>
                </c:pt>
                <c:pt idx="39">
                  <c:v>9.9858679795769484E-2</c:v>
                </c:pt>
                <c:pt idx="40">
                  <c:v>0.13075537928519276</c:v>
                </c:pt>
                <c:pt idx="41">
                  <c:v>9.6906911013858954E-2</c:v>
                </c:pt>
                <c:pt idx="42">
                  <c:v>8.9989059080962289E-2</c:v>
                </c:pt>
                <c:pt idx="43">
                  <c:v>0.10347146243617739</c:v>
                </c:pt>
                <c:pt idx="44">
                  <c:v>0</c:v>
                </c:pt>
                <c:pt idx="45">
                  <c:v>5.8727662290299264E-2</c:v>
                </c:pt>
                <c:pt idx="46">
                  <c:v>2.9745623632387859E-3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04-4E23-AD19-6294DA79AE3D}"/>
            </c:ext>
          </c:extLst>
        </c:ser>
        <c:ser>
          <c:idx val="1"/>
          <c:order val="1"/>
          <c:tx>
            <c:strRef>
              <c:f>'exp3-endosome12'!$L$2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'exp3-endosome12'!$J$3:$J$68</c:f>
              <c:numCache>
                <c:formatCode>General</c:formatCode>
                <c:ptCount val="66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91</c:v>
                </c:pt>
                <c:pt idx="6">
                  <c:v>92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96</c:v>
                </c:pt>
                <c:pt idx="11">
                  <c:v>97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  <c:pt idx="15">
                  <c:v>101</c:v>
                </c:pt>
                <c:pt idx="16">
                  <c:v>102</c:v>
                </c:pt>
                <c:pt idx="17">
                  <c:v>103</c:v>
                </c:pt>
                <c:pt idx="18">
                  <c:v>104</c:v>
                </c:pt>
                <c:pt idx="19">
                  <c:v>105</c:v>
                </c:pt>
                <c:pt idx="20">
                  <c:v>106</c:v>
                </c:pt>
                <c:pt idx="21">
                  <c:v>107</c:v>
                </c:pt>
                <c:pt idx="22">
                  <c:v>108</c:v>
                </c:pt>
                <c:pt idx="23">
                  <c:v>109</c:v>
                </c:pt>
                <c:pt idx="24">
                  <c:v>110</c:v>
                </c:pt>
                <c:pt idx="25">
                  <c:v>111</c:v>
                </c:pt>
                <c:pt idx="26">
                  <c:v>112</c:v>
                </c:pt>
                <c:pt idx="27">
                  <c:v>113</c:v>
                </c:pt>
                <c:pt idx="28">
                  <c:v>114</c:v>
                </c:pt>
                <c:pt idx="29">
                  <c:v>115</c:v>
                </c:pt>
                <c:pt idx="30">
                  <c:v>116</c:v>
                </c:pt>
                <c:pt idx="31">
                  <c:v>117</c:v>
                </c:pt>
                <c:pt idx="32">
                  <c:v>118</c:v>
                </c:pt>
                <c:pt idx="33">
                  <c:v>119</c:v>
                </c:pt>
                <c:pt idx="34">
                  <c:v>120</c:v>
                </c:pt>
                <c:pt idx="35">
                  <c:v>121</c:v>
                </c:pt>
                <c:pt idx="36">
                  <c:v>122</c:v>
                </c:pt>
                <c:pt idx="37">
                  <c:v>123</c:v>
                </c:pt>
                <c:pt idx="38">
                  <c:v>124</c:v>
                </c:pt>
                <c:pt idx="39">
                  <c:v>125</c:v>
                </c:pt>
                <c:pt idx="40">
                  <c:v>126</c:v>
                </c:pt>
                <c:pt idx="41">
                  <c:v>127</c:v>
                </c:pt>
                <c:pt idx="42">
                  <c:v>128</c:v>
                </c:pt>
                <c:pt idx="43">
                  <c:v>129</c:v>
                </c:pt>
                <c:pt idx="44">
                  <c:v>130</c:v>
                </c:pt>
                <c:pt idx="45">
                  <c:v>131</c:v>
                </c:pt>
                <c:pt idx="46">
                  <c:v>132</c:v>
                </c:pt>
              </c:numCache>
            </c:numRef>
          </c:xVal>
          <c:yVal>
            <c:numRef>
              <c:f>'exp3-endosome12'!$L$3:$L$68</c:f>
              <c:numCache>
                <c:formatCode>General</c:formatCode>
                <c:ptCount val="66"/>
                <c:pt idx="0">
                  <c:v>0.14971392376578846</c:v>
                </c:pt>
                <c:pt idx="1">
                  <c:v>0.13082414125040112</c:v>
                </c:pt>
                <c:pt idx="2">
                  <c:v>0.12453171424880513</c:v>
                </c:pt>
                <c:pt idx="3">
                  <c:v>0.14725946051814606</c:v>
                </c:pt>
                <c:pt idx="4">
                  <c:v>0.14409657833654904</c:v>
                </c:pt>
                <c:pt idx="5">
                  <c:v>0.14327147863700199</c:v>
                </c:pt>
                <c:pt idx="6">
                  <c:v>0.15438532155968848</c:v>
                </c:pt>
                <c:pt idx="7">
                  <c:v>0.14763450583612187</c:v>
                </c:pt>
                <c:pt idx="8">
                  <c:v>0.14678023594517678</c:v>
                </c:pt>
                <c:pt idx="9">
                  <c:v>0.1357539035966846</c:v>
                </c:pt>
                <c:pt idx="10">
                  <c:v>0.12938230036129367</c:v>
                </c:pt>
                <c:pt idx="11">
                  <c:v>0.13845422988611134</c:v>
                </c:pt>
                <c:pt idx="12">
                  <c:v>0.1708539781890312</c:v>
                </c:pt>
                <c:pt idx="13">
                  <c:v>0.22293110417508791</c:v>
                </c:pt>
                <c:pt idx="14">
                  <c:v>0.23561597026307346</c:v>
                </c:pt>
                <c:pt idx="15">
                  <c:v>0.22681073963103876</c:v>
                </c:pt>
                <c:pt idx="16">
                  <c:v>0.28422184347275303</c:v>
                </c:pt>
                <c:pt idx="17">
                  <c:v>0.50310662538390061</c:v>
                </c:pt>
                <c:pt idx="18">
                  <c:v>0.45965137454109056</c:v>
                </c:pt>
                <c:pt idx="19">
                  <c:v>0.51011997283005039</c:v>
                </c:pt>
                <c:pt idx="20">
                  <c:v>0.48420434135791424</c:v>
                </c:pt>
                <c:pt idx="21">
                  <c:v>0.5273803917973422</c:v>
                </c:pt>
                <c:pt idx="22">
                  <c:v>0.55030816223627022</c:v>
                </c:pt>
                <c:pt idx="23">
                  <c:v>0.66981426922419807</c:v>
                </c:pt>
                <c:pt idx="24">
                  <c:v>0.70231819678211127</c:v>
                </c:pt>
                <c:pt idx="25">
                  <c:v>0.97048393347529494</c:v>
                </c:pt>
                <c:pt idx="26">
                  <c:v>1</c:v>
                </c:pt>
                <c:pt idx="27">
                  <c:v>0.94205549837272029</c:v>
                </c:pt>
                <c:pt idx="28">
                  <c:v>0.81244400365044112</c:v>
                </c:pt>
                <c:pt idx="29">
                  <c:v>0.75100324622558567</c:v>
                </c:pt>
                <c:pt idx="30">
                  <c:v>0.43006029895279019</c:v>
                </c:pt>
                <c:pt idx="31">
                  <c:v>0.23915389776264639</c:v>
                </c:pt>
                <c:pt idx="32">
                  <c:v>0.51729583991398953</c:v>
                </c:pt>
                <c:pt idx="33">
                  <c:v>0.40904942680573919</c:v>
                </c:pt>
                <c:pt idx="34">
                  <c:v>0.12190639702297358</c:v>
                </c:pt>
                <c:pt idx="35">
                  <c:v>0.13584141417087905</c:v>
                </c:pt>
                <c:pt idx="36">
                  <c:v>0.13947518658504571</c:v>
                </c:pt>
                <c:pt idx="37">
                  <c:v>0.2278191948193741</c:v>
                </c:pt>
                <c:pt idx="38">
                  <c:v>0.15475203253726491</c:v>
                </c:pt>
                <c:pt idx="39">
                  <c:v>0.10040379879235406</c:v>
                </c:pt>
                <c:pt idx="40">
                  <c:v>5.4344066574711102E-2</c:v>
                </c:pt>
                <c:pt idx="41">
                  <c:v>3.8696342474715706E-2</c:v>
                </c:pt>
                <c:pt idx="42">
                  <c:v>2.6724062490884246E-2</c:v>
                </c:pt>
                <c:pt idx="43">
                  <c:v>3.2583103791708118E-2</c:v>
                </c:pt>
                <c:pt idx="44">
                  <c:v>0</c:v>
                </c:pt>
                <c:pt idx="45">
                  <c:v>2.9186860078926166E-2</c:v>
                </c:pt>
                <c:pt idx="46">
                  <c:v>1.3601643531926817E-2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04-4E23-AD19-6294DA79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'exp3-endosome13'!$J$3:$J$68</c:f>
              <c:numCache>
                <c:formatCode>General</c:formatCode>
                <c:ptCount val="66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  <c:pt idx="29">
                  <c:v>128</c:v>
                </c:pt>
                <c:pt idx="30">
                  <c:v>129</c:v>
                </c:pt>
                <c:pt idx="31">
                  <c:v>130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136</c:v>
                </c:pt>
                <c:pt idx="38">
                  <c:v>137</c:v>
                </c:pt>
                <c:pt idx="39">
                  <c:v>138</c:v>
                </c:pt>
                <c:pt idx="40">
                  <c:v>139</c:v>
                </c:pt>
                <c:pt idx="41">
                  <c:v>140</c:v>
                </c:pt>
                <c:pt idx="42">
                  <c:v>141</c:v>
                </c:pt>
                <c:pt idx="43">
                  <c:v>142</c:v>
                </c:pt>
                <c:pt idx="44">
                  <c:v>143</c:v>
                </c:pt>
                <c:pt idx="45">
                  <c:v>144</c:v>
                </c:pt>
                <c:pt idx="46">
                  <c:v>145</c:v>
                </c:pt>
                <c:pt idx="47">
                  <c:v>146</c:v>
                </c:pt>
                <c:pt idx="48">
                  <c:v>147</c:v>
                </c:pt>
                <c:pt idx="49">
                  <c:v>148</c:v>
                </c:pt>
                <c:pt idx="50">
                  <c:v>149</c:v>
                </c:pt>
                <c:pt idx="51">
                  <c:v>150</c:v>
                </c:pt>
                <c:pt idx="52">
                  <c:v>151</c:v>
                </c:pt>
                <c:pt idx="53">
                  <c:v>152</c:v>
                </c:pt>
                <c:pt idx="54">
                  <c:v>153</c:v>
                </c:pt>
                <c:pt idx="55">
                  <c:v>154</c:v>
                </c:pt>
              </c:numCache>
            </c:numRef>
          </c:xVal>
          <c:yVal>
            <c:numRef>
              <c:f>'exp3-endosome13'!$K$3:$K$68</c:f>
              <c:numCache>
                <c:formatCode>General</c:formatCode>
                <c:ptCount val="66"/>
                <c:pt idx="0">
                  <c:v>0.1578708247010506</c:v>
                </c:pt>
                <c:pt idx="1">
                  <c:v>3.296623414385913E-2</c:v>
                </c:pt>
                <c:pt idx="2">
                  <c:v>5.7354705048522615E-2</c:v>
                </c:pt>
                <c:pt idx="3">
                  <c:v>0</c:v>
                </c:pt>
                <c:pt idx="4">
                  <c:v>0.16410424163122939</c:v>
                </c:pt>
                <c:pt idx="5">
                  <c:v>0.20465779813179244</c:v>
                </c:pt>
                <c:pt idx="6">
                  <c:v>0.14552211681750429</c:v>
                </c:pt>
                <c:pt idx="7">
                  <c:v>2.1008250645149669E-2</c:v>
                </c:pt>
                <c:pt idx="8">
                  <c:v>0.16701195798349916</c:v>
                </c:pt>
                <c:pt idx="9">
                  <c:v>7.4937302366154299E-2</c:v>
                </c:pt>
                <c:pt idx="10">
                  <c:v>0.17146439864791241</c:v>
                </c:pt>
                <c:pt idx="11">
                  <c:v>0.1803329335223349</c:v>
                </c:pt>
                <c:pt idx="12">
                  <c:v>0.13217388143786615</c:v>
                </c:pt>
                <c:pt idx="13">
                  <c:v>0.14898411659942584</c:v>
                </c:pt>
                <c:pt idx="14">
                  <c:v>0.23184494602551503</c:v>
                </c:pt>
                <c:pt idx="15">
                  <c:v>0.21495293134154764</c:v>
                </c:pt>
                <c:pt idx="16">
                  <c:v>0.23186311925271683</c:v>
                </c:pt>
                <c:pt idx="17">
                  <c:v>0.11051139461345576</c:v>
                </c:pt>
                <c:pt idx="18">
                  <c:v>8.872169519863396E-2</c:v>
                </c:pt>
                <c:pt idx="19">
                  <c:v>7.0393995565732684E-2</c:v>
                </c:pt>
                <c:pt idx="20">
                  <c:v>0.22529349761930756</c:v>
                </c:pt>
                <c:pt idx="21">
                  <c:v>4.2579871333551213E-2</c:v>
                </c:pt>
                <c:pt idx="22">
                  <c:v>0.23244466252317098</c:v>
                </c:pt>
                <c:pt idx="23">
                  <c:v>0.77511539999273105</c:v>
                </c:pt>
                <c:pt idx="24">
                  <c:v>0.59371024606549672</c:v>
                </c:pt>
                <c:pt idx="25">
                  <c:v>0.65269145494857006</c:v>
                </c:pt>
                <c:pt idx="26">
                  <c:v>0.83752226220332182</c:v>
                </c:pt>
                <c:pt idx="27">
                  <c:v>0.80360193363137455</c:v>
                </c:pt>
                <c:pt idx="28">
                  <c:v>0.84139315959728145</c:v>
                </c:pt>
                <c:pt idx="29">
                  <c:v>0.77576054955839069</c:v>
                </c:pt>
                <c:pt idx="30">
                  <c:v>0.53633736778977237</c:v>
                </c:pt>
                <c:pt idx="31">
                  <c:v>0.70708392396321751</c:v>
                </c:pt>
                <c:pt idx="32">
                  <c:v>0.79954930396539814</c:v>
                </c:pt>
                <c:pt idx="33">
                  <c:v>0.74671973249009538</c:v>
                </c:pt>
                <c:pt idx="34">
                  <c:v>0.59988005670046907</c:v>
                </c:pt>
                <c:pt idx="35">
                  <c:v>0.66990150110856661</c:v>
                </c:pt>
                <c:pt idx="36">
                  <c:v>0.44138225566096062</c:v>
                </c:pt>
                <c:pt idx="37">
                  <c:v>0.60153382037582215</c:v>
                </c:pt>
                <c:pt idx="38">
                  <c:v>0.64928397484825384</c:v>
                </c:pt>
                <c:pt idx="39">
                  <c:v>0.79087158797659307</c:v>
                </c:pt>
                <c:pt idx="40">
                  <c:v>0.48509795369461722</c:v>
                </c:pt>
                <c:pt idx="41">
                  <c:v>0.76655580998073669</c:v>
                </c:pt>
                <c:pt idx="42">
                  <c:v>1</c:v>
                </c:pt>
                <c:pt idx="43">
                  <c:v>0.57909897139534072</c:v>
                </c:pt>
                <c:pt idx="44">
                  <c:v>0.6658397848289902</c:v>
                </c:pt>
                <c:pt idx="45">
                  <c:v>0.70202268018754765</c:v>
                </c:pt>
                <c:pt idx="46">
                  <c:v>0.63730781812234205</c:v>
                </c:pt>
                <c:pt idx="47">
                  <c:v>0.22274924581107117</c:v>
                </c:pt>
                <c:pt idx="48">
                  <c:v>0.14171482571875113</c:v>
                </c:pt>
                <c:pt idx="49">
                  <c:v>0.14027914076981776</c:v>
                </c:pt>
                <c:pt idx="50">
                  <c:v>0.26412059753571043</c:v>
                </c:pt>
                <c:pt idx="51">
                  <c:v>0.20351288481808638</c:v>
                </c:pt>
                <c:pt idx="52">
                  <c:v>0.12381419692509024</c:v>
                </c:pt>
                <c:pt idx="53">
                  <c:v>0.12821211790789819</c:v>
                </c:pt>
                <c:pt idx="54">
                  <c:v>3.285719478064901E-2</c:v>
                </c:pt>
                <c:pt idx="55">
                  <c:v>3.6164722131358309E-3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3E-4890-ABBD-90CC474309EC}"/>
            </c:ext>
          </c:extLst>
        </c:ser>
        <c:ser>
          <c:idx val="1"/>
          <c:order val="1"/>
          <c:tx>
            <c:strRef>
              <c:f>'exp3-endosome13'!$L$2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'exp3-endosome13'!$J$3:$J$68</c:f>
              <c:numCache>
                <c:formatCode>General</c:formatCode>
                <c:ptCount val="66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  <c:pt idx="29">
                  <c:v>128</c:v>
                </c:pt>
                <c:pt idx="30">
                  <c:v>129</c:v>
                </c:pt>
                <c:pt idx="31">
                  <c:v>130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136</c:v>
                </c:pt>
                <c:pt idx="38">
                  <c:v>137</c:v>
                </c:pt>
                <c:pt idx="39">
                  <c:v>138</c:v>
                </c:pt>
                <c:pt idx="40">
                  <c:v>139</c:v>
                </c:pt>
                <c:pt idx="41">
                  <c:v>140</c:v>
                </c:pt>
                <c:pt idx="42">
                  <c:v>141</c:v>
                </c:pt>
                <c:pt idx="43">
                  <c:v>142</c:v>
                </c:pt>
                <c:pt idx="44">
                  <c:v>143</c:v>
                </c:pt>
                <c:pt idx="45">
                  <c:v>144</c:v>
                </c:pt>
                <c:pt idx="46">
                  <c:v>145</c:v>
                </c:pt>
                <c:pt idx="47">
                  <c:v>146</c:v>
                </c:pt>
                <c:pt idx="48">
                  <c:v>147</c:v>
                </c:pt>
                <c:pt idx="49">
                  <c:v>148</c:v>
                </c:pt>
                <c:pt idx="50">
                  <c:v>149</c:v>
                </c:pt>
                <c:pt idx="51">
                  <c:v>150</c:v>
                </c:pt>
                <c:pt idx="52">
                  <c:v>151</c:v>
                </c:pt>
                <c:pt idx="53">
                  <c:v>152</c:v>
                </c:pt>
                <c:pt idx="54">
                  <c:v>153</c:v>
                </c:pt>
                <c:pt idx="55">
                  <c:v>154</c:v>
                </c:pt>
              </c:numCache>
            </c:numRef>
          </c:xVal>
          <c:yVal>
            <c:numRef>
              <c:f>'exp3-endosome13'!$L$3:$L$68</c:f>
              <c:numCache>
                <c:formatCode>General</c:formatCode>
                <c:ptCount val="66"/>
                <c:pt idx="0">
                  <c:v>2.8645854732811407E-2</c:v>
                </c:pt>
                <c:pt idx="1">
                  <c:v>1.9146540885672824E-3</c:v>
                </c:pt>
                <c:pt idx="2">
                  <c:v>1.9845019845019896E-2</c:v>
                </c:pt>
                <c:pt idx="3">
                  <c:v>6.968354794441859E-3</c:v>
                </c:pt>
                <c:pt idx="4">
                  <c:v>2.3645567123828093E-2</c:v>
                </c:pt>
                <c:pt idx="5">
                  <c:v>4.8683983466592355E-2</c:v>
                </c:pt>
                <c:pt idx="6">
                  <c:v>2.1217325565151834E-2</c:v>
                </c:pt>
                <c:pt idx="7">
                  <c:v>1.562127649084191E-2</c:v>
                </c:pt>
                <c:pt idx="8">
                  <c:v>2.5704025704025822E-2</c:v>
                </c:pt>
                <c:pt idx="9">
                  <c:v>1.8213866039953085E-2</c:v>
                </c:pt>
                <c:pt idx="10">
                  <c:v>2.0034020034020172E-2</c:v>
                </c:pt>
                <c:pt idx="11">
                  <c:v>5.5315424880642367E-2</c:v>
                </c:pt>
                <c:pt idx="12">
                  <c:v>0</c:v>
                </c:pt>
                <c:pt idx="13">
                  <c:v>5.9124189558973049E-3</c:v>
                </c:pt>
                <c:pt idx="14">
                  <c:v>4.3445391271478395E-2</c:v>
                </c:pt>
                <c:pt idx="15">
                  <c:v>2.7265331613157917E-2</c:v>
                </c:pt>
                <c:pt idx="16">
                  <c:v>5.1716203890117003E-2</c:v>
                </c:pt>
                <c:pt idx="17">
                  <c:v>4.3227630184151988E-2</c:v>
                </c:pt>
                <c:pt idx="18">
                  <c:v>4.1670432974780902E-2</c:v>
                </c:pt>
                <c:pt idx="19">
                  <c:v>1.7297625993280186E-3</c:v>
                </c:pt>
                <c:pt idx="20">
                  <c:v>3.0987813596509373E-2</c:v>
                </c:pt>
                <c:pt idx="21">
                  <c:v>4.4912197086110293E-2</c:v>
                </c:pt>
                <c:pt idx="22">
                  <c:v>0.12630553934901767</c:v>
                </c:pt>
                <c:pt idx="23">
                  <c:v>0.33469057382100864</c:v>
                </c:pt>
                <c:pt idx="24">
                  <c:v>0.48649881258576927</c:v>
                </c:pt>
                <c:pt idx="25">
                  <c:v>0.60056453534714405</c:v>
                </c:pt>
                <c:pt idx="26">
                  <c:v>0.68655551264246928</c:v>
                </c:pt>
                <c:pt idx="27">
                  <c:v>0.76383193774498137</c:v>
                </c:pt>
                <c:pt idx="28">
                  <c:v>0.92201276983885694</c:v>
                </c:pt>
                <c:pt idx="29">
                  <c:v>0.92559966473009958</c:v>
                </c:pt>
                <c:pt idx="30">
                  <c:v>0.80368221672569518</c:v>
                </c:pt>
                <c:pt idx="31">
                  <c:v>0.82650193519758752</c:v>
                </c:pt>
                <c:pt idx="32">
                  <c:v>0.8521443304052001</c:v>
                </c:pt>
                <c:pt idx="33">
                  <c:v>0.80643093686571965</c:v>
                </c:pt>
                <c:pt idx="34">
                  <c:v>0.87835372617981322</c:v>
                </c:pt>
                <c:pt idx="35">
                  <c:v>0.84773569556178263</c:v>
                </c:pt>
                <c:pt idx="36">
                  <c:v>0.90035170469953085</c:v>
                </c:pt>
                <c:pt idx="37">
                  <c:v>0.7671805280500934</c:v>
                </c:pt>
                <c:pt idx="38">
                  <c:v>0.86471284297371265</c:v>
                </c:pt>
                <c:pt idx="39">
                  <c:v>0.64186518534344639</c:v>
                </c:pt>
                <c:pt idx="40">
                  <c:v>0.65380095814878447</c:v>
                </c:pt>
                <c:pt idx="41">
                  <c:v>0.3053503488286099</c:v>
                </c:pt>
                <c:pt idx="42">
                  <c:v>1</c:v>
                </c:pt>
                <c:pt idx="43">
                  <c:v>0.94956160173551496</c:v>
                </c:pt>
                <c:pt idx="44">
                  <c:v>0.85711174841609628</c:v>
                </c:pt>
                <c:pt idx="45">
                  <c:v>0.79979949545166962</c:v>
                </c:pt>
                <c:pt idx="46">
                  <c:v>0.48094795920882882</c:v>
                </c:pt>
                <c:pt idx="47">
                  <c:v>4.6305046305046463E-2</c:v>
                </c:pt>
                <c:pt idx="48">
                  <c:v>0.10371590806373425</c:v>
                </c:pt>
                <c:pt idx="49">
                  <c:v>0.20574314052574941</c:v>
                </c:pt>
                <c:pt idx="50">
                  <c:v>0.16674336239553642</c:v>
                </c:pt>
                <c:pt idx="51">
                  <c:v>8.1060537582276881E-2</c:v>
                </c:pt>
                <c:pt idx="52">
                  <c:v>7.9302014084622854E-2</c:v>
                </c:pt>
                <c:pt idx="53">
                  <c:v>0.1100391969957189</c:v>
                </c:pt>
                <c:pt idx="54">
                  <c:v>8.4183149400540835E-2</c:v>
                </c:pt>
                <c:pt idx="55">
                  <c:v>8.5037758950802442E-2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3E-4890-ABBD-90CC4743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'exp3-endosome14'!$J$3:$J$68</c:f>
              <c:numCache>
                <c:formatCode>General</c:formatCode>
                <c:ptCount val="66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</c:numCache>
            </c:numRef>
          </c:xVal>
          <c:yVal>
            <c:numRef>
              <c:f>'exp3-endosome14'!$K$3:$K$68</c:f>
              <c:numCache>
                <c:formatCode>General</c:formatCode>
                <c:ptCount val="66"/>
                <c:pt idx="0">
                  <c:v>0.28166380815525593</c:v>
                </c:pt>
                <c:pt idx="1">
                  <c:v>0.31120690987190797</c:v>
                </c:pt>
                <c:pt idx="2">
                  <c:v>0.25734328404332613</c:v>
                </c:pt>
                <c:pt idx="3">
                  <c:v>0.21195475826264307</c:v>
                </c:pt>
                <c:pt idx="4">
                  <c:v>7.1578670869451314E-2</c:v>
                </c:pt>
                <c:pt idx="5">
                  <c:v>0.24689812883388199</c:v>
                </c:pt>
                <c:pt idx="6">
                  <c:v>0.26474451088552059</c:v>
                </c:pt>
                <c:pt idx="7">
                  <c:v>0.21177706701277851</c:v>
                </c:pt>
                <c:pt idx="8">
                  <c:v>0.30440056243143476</c:v>
                </c:pt>
                <c:pt idx="9">
                  <c:v>0.25620760518549462</c:v>
                </c:pt>
                <c:pt idx="10">
                  <c:v>0.20071385528206562</c:v>
                </c:pt>
                <c:pt idx="11">
                  <c:v>0.80908234058004624</c:v>
                </c:pt>
                <c:pt idx="12">
                  <c:v>0.74205411084843731</c:v>
                </c:pt>
                <c:pt idx="13">
                  <c:v>0.79719247825213602</c:v>
                </c:pt>
                <c:pt idx="14">
                  <c:v>0.87081846134829033</c:v>
                </c:pt>
                <c:pt idx="15">
                  <c:v>0.8146757520975294</c:v>
                </c:pt>
                <c:pt idx="16">
                  <c:v>1</c:v>
                </c:pt>
                <c:pt idx="17">
                  <c:v>0.78369566896892739</c:v>
                </c:pt>
                <c:pt idx="18">
                  <c:v>0.58161436363355468</c:v>
                </c:pt>
                <c:pt idx="19">
                  <c:v>0.72885860411934678</c:v>
                </c:pt>
                <c:pt idx="20">
                  <c:v>0.67457006443239254</c:v>
                </c:pt>
                <c:pt idx="21">
                  <c:v>0.90439438186622167</c:v>
                </c:pt>
                <c:pt idx="22">
                  <c:v>0.70274571609573711</c:v>
                </c:pt>
                <c:pt idx="23">
                  <c:v>0.72587648140422478</c:v>
                </c:pt>
                <c:pt idx="24">
                  <c:v>0.73007926574885296</c:v>
                </c:pt>
                <c:pt idx="25">
                  <c:v>0.77260155441215084</c:v>
                </c:pt>
                <c:pt idx="26">
                  <c:v>0.77900616511379961</c:v>
                </c:pt>
                <c:pt idx="27">
                  <c:v>0.78464593087037815</c:v>
                </c:pt>
                <c:pt idx="28">
                  <c:v>0.69584666017707353</c:v>
                </c:pt>
                <c:pt idx="29">
                  <c:v>0.63743259321064916</c:v>
                </c:pt>
                <c:pt idx="30">
                  <c:v>0.59667176563296709</c:v>
                </c:pt>
                <c:pt idx="31">
                  <c:v>0.59334198612463118</c:v>
                </c:pt>
                <c:pt idx="32">
                  <c:v>0.39581112192710055</c:v>
                </c:pt>
                <c:pt idx="33">
                  <c:v>0.49225111636459146</c:v>
                </c:pt>
                <c:pt idx="34">
                  <c:v>0.5166875260742595</c:v>
                </c:pt>
                <c:pt idx="35">
                  <c:v>0.39265130796211312</c:v>
                </c:pt>
                <c:pt idx="36">
                  <c:v>0.24410914878165629</c:v>
                </c:pt>
                <c:pt idx="37">
                  <c:v>0.31053477340502816</c:v>
                </c:pt>
                <c:pt idx="38">
                  <c:v>0.22803967922866578</c:v>
                </c:pt>
                <c:pt idx="39">
                  <c:v>0.21502958945595588</c:v>
                </c:pt>
                <c:pt idx="40">
                  <c:v>0.20866360728688643</c:v>
                </c:pt>
                <c:pt idx="41">
                  <c:v>0.27114912158716936</c:v>
                </c:pt>
                <c:pt idx="42">
                  <c:v>9.556698960119947E-2</c:v>
                </c:pt>
                <c:pt idx="43">
                  <c:v>0.1186977549096867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73-4B79-9C5D-960ECE299A2E}"/>
            </c:ext>
          </c:extLst>
        </c:ser>
        <c:ser>
          <c:idx val="1"/>
          <c:order val="1"/>
          <c:tx>
            <c:strRef>
              <c:f>'exp3-endosome14'!$L$2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'exp3-endosome14'!$J$3:$J$68</c:f>
              <c:numCache>
                <c:formatCode>General</c:formatCode>
                <c:ptCount val="66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</c:numCache>
            </c:numRef>
          </c:xVal>
          <c:yVal>
            <c:numRef>
              <c:f>'exp3-endosome14'!$L$3:$L$68</c:f>
              <c:numCache>
                <c:formatCode>General</c:formatCode>
                <c:ptCount val="66"/>
                <c:pt idx="0">
                  <c:v>0.15873267052549081</c:v>
                </c:pt>
                <c:pt idx="1">
                  <c:v>0.16473107325914044</c:v>
                </c:pt>
                <c:pt idx="2">
                  <c:v>0.15421779690980886</c:v>
                </c:pt>
                <c:pt idx="3">
                  <c:v>0.1237906147002901</c:v>
                </c:pt>
                <c:pt idx="4">
                  <c:v>0.13280305409194429</c:v>
                </c:pt>
                <c:pt idx="5">
                  <c:v>0.15053369960018897</c:v>
                </c:pt>
                <c:pt idx="6">
                  <c:v>0.14034185455975048</c:v>
                </c:pt>
                <c:pt idx="7">
                  <c:v>0.14748257471423526</c:v>
                </c:pt>
                <c:pt idx="8">
                  <c:v>0.17074678383249978</c:v>
                </c:pt>
                <c:pt idx="9">
                  <c:v>0.16239204234981128</c:v>
                </c:pt>
                <c:pt idx="10">
                  <c:v>0.14980677033238482</c:v>
                </c:pt>
                <c:pt idx="11">
                  <c:v>0.2832897752700641</c:v>
                </c:pt>
                <c:pt idx="12">
                  <c:v>0.62139842399756695</c:v>
                </c:pt>
                <c:pt idx="13">
                  <c:v>0.6368988307318002</c:v>
                </c:pt>
                <c:pt idx="14">
                  <c:v>0.77357142327311035</c:v>
                </c:pt>
                <c:pt idx="15">
                  <c:v>0.74712504419680492</c:v>
                </c:pt>
                <c:pt idx="16">
                  <c:v>0.59372566085040834</c:v>
                </c:pt>
                <c:pt idx="17">
                  <c:v>0.70368731162270892</c:v>
                </c:pt>
                <c:pt idx="18">
                  <c:v>0.88785508887575704</c:v>
                </c:pt>
                <c:pt idx="19">
                  <c:v>1</c:v>
                </c:pt>
                <c:pt idx="20">
                  <c:v>0.50122267524805852</c:v>
                </c:pt>
                <c:pt idx="21">
                  <c:v>0.95705430458336305</c:v>
                </c:pt>
                <c:pt idx="22">
                  <c:v>0.95697518303040507</c:v>
                </c:pt>
                <c:pt idx="23">
                  <c:v>0.89285458200330825</c:v>
                </c:pt>
                <c:pt idx="24">
                  <c:v>0.79646969520894262</c:v>
                </c:pt>
                <c:pt idx="25">
                  <c:v>0.81072888258114295</c:v>
                </c:pt>
                <c:pt idx="26">
                  <c:v>0.79314906253322492</c:v>
                </c:pt>
                <c:pt idx="27">
                  <c:v>0.73125128263454997</c:v>
                </c:pt>
                <c:pt idx="28">
                  <c:v>0.69550812108564664</c:v>
                </c:pt>
                <c:pt idx="29">
                  <c:v>0.71061044750655844</c:v>
                </c:pt>
                <c:pt idx="30">
                  <c:v>0.64997861245521604</c:v>
                </c:pt>
                <c:pt idx="31">
                  <c:v>0.77662502070759398</c:v>
                </c:pt>
                <c:pt idx="32">
                  <c:v>0.68000276925435355</c:v>
                </c:pt>
                <c:pt idx="33">
                  <c:v>0.57376230401962214</c:v>
                </c:pt>
                <c:pt idx="34">
                  <c:v>0.42412119443874391</c:v>
                </c:pt>
                <c:pt idx="35">
                  <c:v>0.30165339320197504</c:v>
                </c:pt>
                <c:pt idx="36">
                  <c:v>0.17423802235678384</c:v>
                </c:pt>
                <c:pt idx="37">
                  <c:v>0.17571166128063184</c:v>
                </c:pt>
                <c:pt idx="38">
                  <c:v>0.20858913908332746</c:v>
                </c:pt>
                <c:pt idx="39">
                  <c:v>0.14154104059677439</c:v>
                </c:pt>
                <c:pt idx="40">
                  <c:v>0.13658852589129197</c:v>
                </c:pt>
                <c:pt idx="41">
                  <c:v>0.12332577557666023</c:v>
                </c:pt>
                <c:pt idx="42">
                  <c:v>5.2373522961321958E-2</c:v>
                </c:pt>
                <c:pt idx="43">
                  <c:v>0</c:v>
                </c:pt>
                <c:pt idx="44">
                  <c:v>1.4667157879641322E-2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73-4B79-9C5D-960ECE299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'exp3-endosome15'!$J$3:$J$68</c:f>
              <c:numCache>
                <c:formatCode>General</c:formatCode>
                <c:ptCount val="66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</c:numCache>
            </c:numRef>
          </c:xVal>
          <c:yVal>
            <c:numRef>
              <c:f>'exp3-endosome15'!$K$3:$K$68</c:f>
              <c:numCache>
                <c:formatCode>General</c:formatCode>
                <c:ptCount val="66"/>
                <c:pt idx="0">
                  <c:v>0.37166001548632982</c:v>
                </c:pt>
                <c:pt idx="1">
                  <c:v>0.35385073560069102</c:v>
                </c:pt>
                <c:pt idx="2">
                  <c:v>0.30163797724700664</c:v>
                </c:pt>
                <c:pt idx="3">
                  <c:v>0.29931502769670593</c:v>
                </c:pt>
                <c:pt idx="4">
                  <c:v>0.3642861397343497</c:v>
                </c:pt>
                <c:pt idx="5">
                  <c:v>0.3796890821371135</c:v>
                </c:pt>
                <c:pt idx="6">
                  <c:v>0.3634046101614149</c:v>
                </c:pt>
                <c:pt idx="7">
                  <c:v>0.33792364047888457</c:v>
                </c:pt>
                <c:pt idx="8">
                  <c:v>0.32246113526713943</c:v>
                </c:pt>
                <c:pt idx="9">
                  <c:v>0.36896777652034091</c:v>
                </c:pt>
                <c:pt idx="10">
                  <c:v>0.33841205551253817</c:v>
                </c:pt>
                <c:pt idx="11">
                  <c:v>0.35609029721841678</c:v>
                </c:pt>
                <c:pt idx="12">
                  <c:v>0.34797784263505815</c:v>
                </c:pt>
                <c:pt idx="13">
                  <c:v>0.26417297039728382</c:v>
                </c:pt>
                <c:pt idx="14">
                  <c:v>0.37221990589076159</c:v>
                </c:pt>
                <c:pt idx="15">
                  <c:v>0.34827565667996896</c:v>
                </c:pt>
                <c:pt idx="16">
                  <c:v>0.34835904461254391</c:v>
                </c:pt>
                <c:pt idx="17">
                  <c:v>0.29631306212400937</c:v>
                </c:pt>
                <c:pt idx="18">
                  <c:v>0.31847042706534018</c:v>
                </c:pt>
                <c:pt idx="19">
                  <c:v>0.33090714158079654</c:v>
                </c:pt>
                <c:pt idx="20">
                  <c:v>0.3407230925010421</c:v>
                </c:pt>
                <c:pt idx="21">
                  <c:v>0.29184585145035402</c:v>
                </c:pt>
                <c:pt idx="22">
                  <c:v>0.32900113169337064</c:v>
                </c:pt>
                <c:pt idx="23">
                  <c:v>0.31760081005420221</c:v>
                </c:pt>
                <c:pt idx="24">
                  <c:v>0.30920245398772961</c:v>
                </c:pt>
                <c:pt idx="25">
                  <c:v>0.37174340341890549</c:v>
                </c:pt>
                <c:pt idx="26">
                  <c:v>0.31188278039192313</c:v>
                </c:pt>
                <c:pt idx="27">
                  <c:v>0.37951039371016743</c:v>
                </c:pt>
                <c:pt idx="28">
                  <c:v>0.63442730359163746</c:v>
                </c:pt>
                <c:pt idx="29">
                  <c:v>0.97630591458693217</c:v>
                </c:pt>
                <c:pt idx="30">
                  <c:v>0.97775924712609419</c:v>
                </c:pt>
                <c:pt idx="31">
                  <c:v>0.99749836202275322</c:v>
                </c:pt>
                <c:pt idx="32">
                  <c:v>0.88792661861933386</c:v>
                </c:pt>
                <c:pt idx="33">
                  <c:v>1</c:v>
                </c:pt>
                <c:pt idx="34">
                  <c:v>0.73750670081601089</c:v>
                </c:pt>
                <c:pt idx="35">
                  <c:v>0.78907618083268849</c:v>
                </c:pt>
                <c:pt idx="36">
                  <c:v>0.68256596581094775</c:v>
                </c:pt>
                <c:pt idx="37">
                  <c:v>0.67423908511525399</c:v>
                </c:pt>
                <c:pt idx="38">
                  <c:v>0.81623682172851286</c:v>
                </c:pt>
                <c:pt idx="39">
                  <c:v>0.76626362499255485</c:v>
                </c:pt>
                <c:pt idx="40">
                  <c:v>0.67039132765501241</c:v>
                </c:pt>
                <c:pt idx="41">
                  <c:v>0.61362797069509767</c:v>
                </c:pt>
                <c:pt idx="42">
                  <c:v>0.45706117100482457</c:v>
                </c:pt>
                <c:pt idx="43">
                  <c:v>0.58991006015843694</c:v>
                </c:pt>
                <c:pt idx="44">
                  <c:v>0.28581809518136869</c:v>
                </c:pt>
                <c:pt idx="45">
                  <c:v>0.2253141938173803</c:v>
                </c:pt>
                <c:pt idx="46">
                  <c:v>0.21269879087497789</c:v>
                </c:pt>
                <c:pt idx="47">
                  <c:v>0.17320864851986378</c:v>
                </c:pt>
                <c:pt idx="48">
                  <c:v>0.21782119244743545</c:v>
                </c:pt>
                <c:pt idx="49">
                  <c:v>0.14748942760140535</c:v>
                </c:pt>
                <c:pt idx="50">
                  <c:v>0</c:v>
                </c:pt>
                <c:pt idx="51">
                  <c:v>0.25698969563404656</c:v>
                </c:pt>
                <c:pt idx="52">
                  <c:v>0.22885222467091498</c:v>
                </c:pt>
                <c:pt idx="53">
                  <c:v>0.21581988206563846</c:v>
                </c:pt>
                <c:pt idx="54">
                  <c:v>0.28598487104651865</c:v>
                </c:pt>
                <c:pt idx="55">
                  <c:v>0.18676514384418366</c:v>
                </c:pt>
                <c:pt idx="56">
                  <c:v>0.12528441241288868</c:v>
                </c:pt>
                <c:pt idx="57">
                  <c:v>0.11822026326761545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7-4CD8-98E1-8447080FF4B0}"/>
            </c:ext>
          </c:extLst>
        </c:ser>
        <c:ser>
          <c:idx val="1"/>
          <c:order val="1"/>
          <c:tx>
            <c:strRef>
              <c:f>'exp3-endosome15'!$L$2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'exp3-endosome15'!$J$3:$J$68</c:f>
              <c:numCache>
                <c:formatCode>General</c:formatCode>
                <c:ptCount val="66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</c:numCache>
            </c:numRef>
          </c:xVal>
          <c:yVal>
            <c:numRef>
              <c:f>'exp3-endosome15'!$L$3:$L$68</c:f>
              <c:numCache>
                <c:formatCode>General</c:formatCode>
                <c:ptCount val="66"/>
                <c:pt idx="0">
                  <c:v>0.15907394804930097</c:v>
                </c:pt>
                <c:pt idx="1">
                  <c:v>0.13383173391458159</c:v>
                </c:pt>
                <c:pt idx="2">
                  <c:v>5.0517304297225729E-2</c:v>
                </c:pt>
                <c:pt idx="3">
                  <c:v>7.1294953858494936E-2</c:v>
                </c:pt>
                <c:pt idx="4">
                  <c:v>7.9382456694052445E-2</c:v>
                </c:pt>
                <c:pt idx="5">
                  <c:v>8.0911191986139427E-2</c:v>
                </c:pt>
                <c:pt idx="6">
                  <c:v>2.4394012617819517E-2</c:v>
                </c:pt>
                <c:pt idx="7">
                  <c:v>8.0059702866460775E-2</c:v>
                </c:pt>
                <c:pt idx="8">
                  <c:v>8.2153905836481314E-2</c:v>
                </c:pt>
                <c:pt idx="9">
                  <c:v>8.922225181064726E-2</c:v>
                </c:pt>
                <c:pt idx="10">
                  <c:v>8.9577312910744916E-2</c:v>
                </c:pt>
                <c:pt idx="11">
                  <c:v>9.7756868624105403E-2</c:v>
                </c:pt>
                <c:pt idx="12">
                  <c:v>0.10537095665953253</c:v>
                </c:pt>
                <c:pt idx="13">
                  <c:v>7.6121154737600158E-2</c:v>
                </c:pt>
                <c:pt idx="14">
                  <c:v>5.9656840021961421E-2</c:v>
                </c:pt>
                <c:pt idx="15">
                  <c:v>3.4845301851249275E-2</c:v>
                </c:pt>
                <c:pt idx="16">
                  <c:v>3.0216357138865155E-2</c:v>
                </c:pt>
                <c:pt idx="17">
                  <c:v>2.4509078715073466E-2</c:v>
                </c:pt>
                <c:pt idx="18">
                  <c:v>1.1204150269747859E-2</c:v>
                </c:pt>
                <c:pt idx="19">
                  <c:v>2.8066264921607225E-2</c:v>
                </c:pt>
                <c:pt idx="20">
                  <c:v>5.6218007515457409E-4</c:v>
                </c:pt>
                <c:pt idx="21">
                  <c:v>2.6465202368389264E-3</c:v>
                </c:pt>
                <c:pt idx="22">
                  <c:v>8.8370762690968239E-3</c:v>
                </c:pt>
                <c:pt idx="23">
                  <c:v>6.8973906296746039E-3</c:v>
                </c:pt>
                <c:pt idx="24">
                  <c:v>2.4301959740016546E-2</c:v>
                </c:pt>
                <c:pt idx="25">
                  <c:v>3.6949367629605441E-2</c:v>
                </c:pt>
                <c:pt idx="26">
                  <c:v>1.3577799475956102E-2</c:v>
                </c:pt>
                <c:pt idx="27">
                  <c:v>4.6657658635053105E-2</c:v>
                </c:pt>
                <c:pt idx="28">
                  <c:v>0.18841251524625807</c:v>
                </c:pt>
                <c:pt idx="29">
                  <c:v>0.29333964553066838</c:v>
                </c:pt>
                <c:pt idx="30">
                  <c:v>0.38546485059489188</c:v>
                </c:pt>
                <c:pt idx="31">
                  <c:v>0.55685087105035624</c:v>
                </c:pt>
                <c:pt idx="32">
                  <c:v>0.72897331452824554</c:v>
                </c:pt>
                <c:pt idx="33">
                  <c:v>0.9942762835623149</c:v>
                </c:pt>
                <c:pt idx="34">
                  <c:v>0.82124646171750937</c:v>
                </c:pt>
                <c:pt idx="35">
                  <c:v>0.9413886176616596</c:v>
                </c:pt>
                <c:pt idx="36">
                  <c:v>0.85754488399693607</c:v>
                </c:pt>
                <c:pt idx="37">
                  <c:v>0.77157735893718371</c:v>
                </c:pt>
                <c:pt idx="38">
                  <c:v>1</c:v>
                </c:pt>
                <c:pt idx="39">
                  <c:v>0.7580094222695638</c:v>
                </c:pt>
                <c:pt idx="40">
                  <c:v>0.65558087009695143</c:v>
                </c:pt>
                <c:pt idx="41">
                  <c:v>0.73989144335624812</c:v>
                </c:pt>
                <c:pt idx="42">
                  <c:v>0.91447630131536983</c:v>
                </c:pt>
                <c:pt idx="43">
                  <c:v>0.9618506573561757</c:v>
                </c:pt>
                <c:pt idx="44">
                  <c:v>0.2642213477198832</c:v>
                </c:pt>
                <c:pt idx="45">
                  <c:v>0.22989548710766589</c:v>
                </c:pt>
                <c:pt idx="46">
                  <c:v>0.15806794159902418</c:v>
                </c:pt>
                <c:pt idx="47">
                  <c:v>0.24749731238472855</c:v>
                </c:pt>
                <c:pt idx="48">
                  <c:v>0.14678817646536674</c:v>
                </c:pt>
                <c:pt idx="49">
                  <c:v>6.5742192765301369E-2</c:v>
                </c:pt>
                <c:pt idx="50">
                  <c:v>7.8185769282612144E-2</c:v>
                </c:pt>
                <c:pt idx="51">
                  <c:v>0.10799117607414206</c:v>
                </c:pt>
                <c:pt idx="52">
                  <c:v>5.5202138256847243E-2</c:v>
                </c:pt>
                <c:pt idx="53">
                  <c:v>4.5783156295923846E-2</c:v>
                </c:pt>
                <c:pt idx="54">
                  <c:v>6.6590394282201232E-2</c:v>
                </c:pt>
                <c:pt idx="55">
                  <c:v>2.1313528814194568E-2</c:v>
                </c:pt>
                <c:pt idx="56">
                  <c:v>3.6239245429410316E-2</c:v>
                </c:pt>
                <c:pt idx="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87-4CD8-98E1-8447080F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'exp3-endosome16'!$J$3:$J$68</c:f>
              <c:numCache>
                <c:formatCode>General</c:formatCode>
                <c:ptCount val="66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  <c:pt idx="12">
                  <c:v>104</c:v>
                </c:pt>
                <c:pt idx="13">
                  <c:v>105</c:v>
                </c:pt>
                <c:pt idx="14">
                  <c:v>106</c:v>
                </c:pt>
                <c:pt idx="15">
                  <c:v>107</c:v>
                </c:pt>
                <c:pt idx="16">
                  <c:v>108</c:v>
                </c:pt>
                <c:pt idx="17">
                  <c:v>109</c:v>
                </c:pt>
                <c:pt idx="18">
                  <c:v>110</c:v>
                </c:pt>
                <c:pt idx="19">
                  <c:v>111</c:v>
                </c:pt>
                <c:pt idx="20">
                  <c:v>112</c:v>
                </c:pt>
                <c:pt idx="21">
                  <c:v>113</c:v>
                </c:pt>
                <c:pt idx="22">
                  <c:v>114</c:v>
                </c:pt>
                <c:pt idx="23">
                  <c:v>115</c:v>
                </c:pt>
                <c:pt idx="24">
                  <c:v>116</c:v>
                </c:pt>
                <c:pt idx="25">
                  <c:v>117</c:v>
                </c:pt>
                <c:pt idx="26">
                  <c:v>118</c:v>
                </c:pt>
                <c:pt idx="27">
                  <c:v>119</c:v>
                </c:pt>
                <c:pt idx="28">
                  <c:v>120</c:v>
                </c:pt>
                <c:pt idx="29">
                  <c:v>121</c:v>
                </c:pt>
                <c:pt idx="30">
                  <c:v>122</c:v>
                </c:pt>
                <c:pt idx="31">
                  <c:v>123</c:v>
                </c:pt>
                <c:pt idx="32">
                  <c:v>124</c:v>
                </c:pt>
                <c:pt idx="33">
                  <c:v>125</c:v>
                </c:pt>
                <c:pt idx="34">
                  <c:v>126</c:v>
                </c:pt>
                <c:pt idx="35">
                  <c:v>127</c:v>
                </c:pt>
                <c:pt idx="36">
                  <c:v>128</c:v>
                </c:pt>
                <c:pt idx="37">
                  <c:v>129</c:v>
                </c:pt>
                <c:pt idx="38">
                  <c:v>130</c:v>
                </c:pt>
                <c:pt idx="39">
                  <c:v>131</c:v>
                </c:pt>
                <c:pt idx="40">
                  <c:v>132</c:v>
                </c:pt>
                <c:pt idx="41">
                  <c:v>133</c:v>
                </c:pt>
                <c:pt idx="42">
                  <c:v>134</c:v>
                </c:pt>
                <c:pt idx="43">
                  <c:v>135</c:v>
                </c:pt>
                <c:pt idx="44">
                  <c:v>136</c:v>
                </c:pt>
                <c:pt idx="45">
                  <c:v>137</c:v>
                </c:pt>
                <c:pt idx="46">
                  <c:v>138</c:v>
                </c:pt>
                <c:pt idx="47">
                  <c:v>139</c:v>
                </c:pt>
                <c:pt idx="48">
                  <c:v>140</c:v>
                </c:pt>
                <c:pt idx="49">
                  <c:v>141</c:v>
                </c:pt>
                <c:pt idx="50">
                  <c:v>142</c:v>
                </c:pt>
                <c:pt idx="51">
                  <c:v>143</c:v>
                </c:pt>
                <c:pt idx="52">
                  <c:v>144</c:v>
                </c:pt>
                <c:pt idx="53">
                  <c:v>145</c:v>
                </c:pt>
                <c:pt idx="54">
                  <c:v>146</c:v>
                </c:pt>
                <c:pt idx="55">
                  <c:v>147</c:v>
                </c:pt>
                <c:pt idx="56">
                  <c:v>148</c:v>
                </c:pt>
                <c:pt idx="57">
                  <c:v>149</c:v>
                </c:pt>
              </c:numCache>
            </c:numRef>
          </c:xVal>
          <c:yVal>
            <c:numRef>
              <c:f>'exp3-endosome16'!$K$3:$K$68</c:f>
              <c:numCache>
                <c:formatCode>General</c:formatCode>
                <c:ptCount val="66"/>
                <c:pt idx="0">
                  <c:v>0.16299732148690174</c:v>
                </c:pt>
                <c:pt idx="1">
                  <c:v>9.5326756821498382E-2</c:v>
                </c:pt>
                <c:pt idx="2">
                  <c:v>0.22227303412382185</c:v>
                </c:pt>
                <c:pt idx="3">
                  <c:v>0.19598876331090354</c:v>
                </c:pt>
                <c:pt idx="4">
                  <c:v>0.12377779229546454</c:v>
                </c:pt>
                <c:pt idx="5">
                  <c:v>8.4678034014939188E-2</c:v>
                </c:pt>
                <c:pt idx="6">
                  <c:v>0.13945689336033618</c:v>
                </c:pt>
                <c:pt idx="7">
                  <c:v>9.8179482154134246E-2</c:v>
                </c:pt>
                <c:pt idx="8">
                  <c:v>0.3122645412774116</c:v>
                </c:pt>
                <c:pt idx="9">
                  <c:v>0.39454715707410609</c:v>
                </c:pt>
                <c:pt idx="10">
                  <c:v>0.44759478234359018</c:v>
                </c:pt>
                <c:pt idx="11">
                  <c:v>0.68572112976633803</c:v>
                </c:pt>
                <c:pt idx="12">
                  <c:v>0.70684436314540211</c:v>
                </c:pt>
                <c:pt idx="13">
                  <c:v>0.61860586659698213</c:v>
                </c:pt>
                <c:pt idx="14">
                  <c:v>0.56379434245769955</c:v>
                </c:pt>
                <c:pt idx="15">
                  <c:v>0.63881448574726185</c:v>
                </c:pt>
                <c:pt idx="16">
                  <c:v>0.56898804468543818</c:v>
                </c:pt>
                <c:pt idx="17">
                  <c:v>0.74728337797521915</c:v>
                </c:pt>
                <c:pt idx="18">
                  <c:v>1</c:v>
                </c:pt>
                <c:pt idx="19">
                  <c:v>0.8116330219289648</c:v>
                </c:pt>
                <c:pt idx="20">
                  <c:v>0.75169312514971409</c:v>
                </c:pt>
                <c:pt idx="21">
                  <c:v>0.62442019990853947</c:v>
                </c:pt>
                <c:pt idx="22">
                  <c:v>0.62225343524749099</c:v>
                </c:pt>
                <c:pt idx="23">
                  <c:v>0.67655321094923926</c:v>
                </c:pt>
                <c:pt idx="24">
                  <c:v>0.67862198122863215</c:v>
                </c:pt>
                <c:pt idx="25">
                  <c:v>0.67498530084275266</c:v>
                </c:pt>
                <c:pt idx="26">
                  <c:v>0.54408658348032535</c:v>
                </c:pt>
                <c:pt idx="27">
                  <c:v>0.46033405195879912</c:v>
                </c:pt>
                <c:pt idx="28">
                  <c:v>0.54774504039546235</c:v>
                </c:pt>
                <c:pt idx="29">
                  <c:v>0.58574508394852032</c:v>
                </c:pt>
                <c:pt idx="30">
                  <c:v>0.59549008079092403</c:v>
                </c:pt>
                <c:pt idx="31">
                  <c:v>0.4946103090089507</c:v>
                </c:pt>
                <c:pt idx="32">
                  <c:v>0.47326931033731862</c:v>
                </c:pt>
                <c:pt idx="33">
                  <c:v>0.38622852289802034</c:v>
                </c:pt>
                <c:pt idx="34">
                  <c:v>0.64653426536878589</c:v>
                </c:pt>
                <c:pt idx="35">
                  <c:v>0.51200975588510711</c:v>
                </c:pt>
                <c:pt idx="36">
                  <c:v>0.64645804751638714</c:v>
                </c:pt>
                <c:pt idx="37">
                  <c:v>0.54997713464428133</c:v>
                </c:pt>
                <c:pt idx="38">
                  <c:v>0.61635199581890676</c:v>
                </c:pt>
                <c:pt idx="39">
                  <c:v>0.38597809281156853</c:v>
                </c:pt>
                <c:pt idx="40">
                  <c:v>0.37835630757169952</c:v>
                </c:pt>
                <c:pt idx="41">
                  <c:v>0.24519283116656879</c:v>
                </c:pt>
                <c:pt idx="42">
                  <c:v>4.88665316521859E-2</c:v>
                </c:pt>
                <c:pt idx="43">
                  <c:v>0.10244768188846116</c:v>
                </c:pt>
                <c:pt idx="44">
                  <c:v>7.9778314932166111E-2</c:v>
                </c:pt>
                <c:pt idx="45">
                  <c:v>8.0017856753990452E-2</c:v>
                </c:pt>
                <c:pt idx="46">
                  <c:v>6.757257028374837E-2</c:v>
                </c:pt>
                <c:pt idx="47">
                  <c:v>1.5842425034298481E-2</c:v>
                </c:pt>
                <c:pt idx="48">
                  <c:v>0</c:v>
                </c:pt>
                <c:pt idx="49">
                  <c:v>6.7877441693343338E-2</c:v>
                </c:pt>
                <c:pt idx="50">
                  <c:v>0.10092332484048762</c:v>
                </c:pt>
                <c:pt idx="51">
                  <c:v>0.18995666470677935</c:v>
                </c:pt>
                <c:pt idx="52">
                  <c:v>0.16228958428605683</c:v>
                </c:pt>
                <c:pt idx="53">
                  <c:v>0.13572221859280104</c:v>
                </c:pt>
                <c:pt idx="54">
                  <c:v>5.2829859976917241E-2</c:v>
                </c:pt>
                <c:pt idx="55">
                  <c:v>8.1476884214193995E-2</c:v>
                </c:pt>
                <c:pt idx="56">
                  <c:v>4.4772544151913327E-2</c:v>
                </c:pt>
                <c:pt idx="57">
                  <c:v>7.7970863003854474E-2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5C-43DD-94D4-24CD97CD1D76}"/>
            </c:ext>
          </c:extLst>
        </c:ser>
        <c:ser>
          <c:idx val="1"/>
          <c:order val="1"/>
          <c:tx>
            <c:strRef>
              <c:f>'exp3-endosome16'!$L$2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'exp3-endosome16'!$J$3:$J$68</c:f>
              <c:numCache>
                <c:formatCode>General</c:formatCode>
                <c:ptCount val="66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  <c:pt idx="12">
                  <c:v>104</c:v>
                </c:pt>
                <c:pt idx="13">
                  <c:v>105</c:v>
                </c:pt>
                <c:pt idx="14">
                  <c:v>106</c:v>
                </c:pt>
                <c:pt idx="15">
                  <c:v>107</c:v>
                </c:pt>
                <c:pt idx="16">
                  <c:v>108</c:v>
                </c:pt>
                <c:pt idx="17">
                  <c:v>109</c:v>
                </c:pt>
                <c:pt idx="18">
                  <c:v>110</c:v>
                </c:pt>
                <c:pt idx="19">
                  <c:v>111</c:v>
                </c:pt>
                <c:pt idx="20">
                  <c:v>112</c:v>
                </c:pt>
                <c:pt idx="21">
                  <c:v>113</c:v>
                </c:pt>
                <c:pt idx="22">
                  <c:v>114</c:v>
                </c:pt>
                <c:pt idx="23">
                  <c:v>115</c:v>
                </c:pt>
                <c:pt idx="24">
                  <c:v>116</c:v>
                </c:pt>
                <c:pt idx="25">
                  <c:v>117</c:v>
                </c:pt>
                <c:pt idx="26">
                  <c:v>118</c:v>
                </c:pt>
                <c:pt idx="27">
                  <c:v>119</c:v>
                </c:pt>
                <c:pt idx="28">
                  <c:v>120</c:v>
                </c:pt>
                <c:pt idx="29">
                  <c:v>121</c:v>
                </c:pt>
                <c:pt idx="30">
                  <c:v>122</c:v>
                </c:pt>
                <c:pt idx="31">
                  <c:v>123</c:v>
                </c:pt>
                <c:pt idx="32">
                  <c:v>124</c:v>
                </c:pt>
                <c:pt idx="33">
                  <c:v>125</c:v>
                </c:pt>
                <c:pt idx="34">
                  <c:v>126</c:v>
                </c:pt>
                <c:pt idx="35">
                  <c:v>127</c:v>
                </c:pt>
                <c:pt idx="36">
                  <c:v>128</c:v>
                </c:pt>
                <c:pt idx="37">
                  <c:v>129</c:v>
                </c:pt>
                <c:pt idx="38">
                  <c:v>130</c:v>
                </c:pt>
                <c:pt idx="39">
                  <c:v>131</c:v>
                </c:pt>
                <c:pt idx="40">
                  <c:v>132</c:v>
                </c:pt>
                <c:pt idx="41">
                  <c:v>133</c:v>
                </c:pt>
                <c:pt idx="42">
                  <c:v>134</c:v>
                </c:pt>
                <c:pt idx="43">
                  <c:v>135</c:v>
                </c:pt>
                <c:pt idx="44">
                  <c:v>136</c:v>
                </c:pt>
                <c:pt idx="45">
                  <c:v>137</c:v>
                </c:pt>
                <c:pt idx="46">
                  <c:v>138</c:v>
                </c:pt>
                <c:pt idx="47">
                  <c:v>139</c:v>
                </c:pt>
                <c:pt idx="48">
                  <c:v>140</c:v>
                </c:pt>
                <c:pt idx="49">
                  <c:v>141</c:v>
                </c:pt>
                <c:pt idx="50">
                  <c:v>142</c:v>
                </c:pt>
                <c:pt idx="51">
                  <c:v>143</c:v>
                </c:pt>
                <c:pt idx="52">
                  <c:v>144</c:v>
                </c:pt>
                <c:pt idx="53">
                  <c:v>145</c:v>
                </c:pt>
                <c:pt idx="54">
                  <c:v>146</c:v>
                </c:pt>
                <c:pt idx="55">
                  <c:v>147</c:v>
                </c:pt>
                <c:pt idx="56">
                  <c:v>148</c:v>
                </c:pt>
                <c:pt idx="57">
                  <c:v>149</c:v>
                </c:pt>
              </c:numCache>
            </c:numRef>
          </c:xVal>
          <c:yVal>
            <c:numRef>
              <c:f>'exp3-endosome16'!$L$3:$L$68</c:f>
              <c:numCache>
                <c:formatCode>General</c:formatCode>
                <c:ptCount val="66"/>
                <c:pt idx="0">
                  <c:v>1.6600719466998422E-2</c:v>
                </c:pt>
                <c:pt idx="1">
                  <c:v>2.9412529889099856E-2</c:v>
                </c:pt>
                <c:pt idx="2">
                  <c:v>3.48901287330333E-2</c:v>
                </c:pt>
                <c:pt idx="3">
                  <c:v>5.2701785422870191E-2</c:v>
                </c:pt>
                <c:pt idx="4">
                  <c:v>4.4542149839290716E-2</c:v>
                </c:pt>
                <c:pt idx="5">
                  <c:v>0</c:v>
                </c:pt>
                <c:pt idx="6">
                  <c:v>2.5614160397149525E-2</c:v>
                </c:pt>
                <c:pt idx="7">
                  <c:v>2.869117080127628E-2</c:v>
                </c:pt>
                <c:pt idx="8">
                  <c:v>7.4950391780763584E-2</c:v>
                </c:pt>
                <c:pt idx="9">
                  <c:v>0.11436024909357093</c:v>
                </c:pt>
                <c:pt idx="10">
                  <c:v>0.23206240110876444</c:v>
                </c:pt>
                <c:pt idx="11">
                  <c:v>0.265356079401532</c:v>
                </c:pt>
                <c:pt idx="12">
                  <c:v>0.34243743688107986</c:v>
                </c:pt>
                <c:pt idx="13">
                  <c:v>0.29430031716148736</c:v>
                </c:pt>
                <c:pt idx="14">
                  <c:v>0.32769333014831598</c:v>
                </c:pt>
                <c:pt idx="15">
                  <c:v>0.41250860309403914</c:v>
                </c:pt>
                <c:pt idx="16">
                  <c:v>0.41178960911797874</c:v>
                </c:pt>
                <c:pt idx="17">
                  <c:v>0.46941082700863029</c:v>
                </c:pt>
                <c:pt idx="18">
                  <c:v>0.78269589629457936</c:v>
                </c:pt>
                <c:pt idx="19">
                  <c:v>0.75125883073604638</c:v>
                </c:pt>
                <c:pt idx="20">
                  <c:v>0.73016676403043412</c:v>
                </c:pt>
                <c:pt idx="21">
                  <c:v>0.81274464124802193</c:v>
                </c:pt>
                <c:pt idx="22">
                  <c:v>0.43385137164656706</c:v>
                </c:pt>
                <c:pt idx="23">
                  <c:v>0.65995605622343689</c:v>
                </c:pt>
                <c:pt idx="24">
                  <c:v>0.62468750960826658</c:v>
                </c:pt>
                <c:pt idx="25">
                  <c:v>0.63900116600009926</c:v>
                </c:pt>
                <c:pt idx="26">
                  <c:v>0.58535806609541341</c:v>
                </c:pt>
                <c:pt idx="27">
                  <c:v>0.7970473944746258</c:v>
                </c:pt>
                <c:pt idx="28">
                  <c:v>0.75478994259873755</c:v>
                </c:pt>
                <c:pt idx="29">
                  <c:v>0.72545782650959179</c:v>
                </c:pt>
                <c:pt idx="30">
                  <c:v>1</c:v>
                </c:pt>
                <c:pt idx="31">
                  <c:v>0.73923223741937927</c:v>
                </c:pt>
                <c:pt idx="32">
                  <c:v>0.84689212488736154</c:v>
                </c:pt>
                <c:pt idx="33">
                  <c:v>0.79506306570516982</c:v>
                </c:pt>
                <c:pt idx="34">
                  <c:v>0.72793882874935245</c:v>
                </c:pt>
                <c:pt idx="35">
                  <c:v>0.81922268236785534</c:v>
                </c:pt>
                <c:pt idx="36">
                  <c:v>0.85401347640682745</c:v>
                </c:pt>
                <c:pt idx="37">
                  <c:v>0.73652418445033618</c:v>
                </c:pt>
                <c:pt idx="38">
                  <c:v>0.91561754250697103</c:v>
                </c:pt>
                <c:pt idx="39">
                  <c:v>0.81050724551988695</c:v>
                </c:pt>
                <c:pt idx="40">
                  <c:v>0.72164526634706128</c:v>
                </c:pt>
                <c:pt idx="41">
                  <c:v>0.4044979695515511</c:v>
                </c:pt>
                <c:pt idx="42">
                  <c:v>0.36170600241714412</c:v>
                </c:pt>
                <c:pt idx="43">
                  <c:v>0.21598910156499437</c:v>
                </c:pt>
                <c:pt idx="44">
                  <c:v>0.21194239533789158</c:v>
                </c:pt>
                <c:pt idx="45">
                  <c:v>0.15039036169654194</c:v>
                </c:pt>
                <c:pt idx="46">
                  <c:v>0.15920276812680778</c:v>
                </c:pt>
                <c:pt idx="47">
                  <c:v>0.1068533843566777</c:v>
                </c:pt>
                <c:pt idx="48">
                  <c:v>9.6234032539207551E-2</c:v>
                </c:pt>
                <c:pt idx="49">
                  <c:v>9.989522554888336E-2</c:v>
                </c:pt>
                <c:pt idx="50">
                  <c:v>0.1058907838689917</c:v>
                </c:pt>
                <c:pt idx="51">
                  <c:v>9.0806101042304757E-2</c:v>
                </c:pt>
                <c:pt idx="52">
                  <c:v>8.1700420753382658E-2</c:v>
                </c:pt>
                <c:pt idx="53">
                  <c:v>9.9883399990066582E-2</c:v>
                </c:pt>
                <c:pt idx="54">
                  <c:v>0.1051244876576642</c:v>
                </c:pt>
                <c:pt idx="55">
                  <c:v>8.5333232421898178E-2</c:v>
                </c:pt>
                <c:pt idx="56">
                  <c:v>6.3278565228599856E-2</c:v>
                </c:pt>
                <c:pt idx="57">
                  <c:v>0.10583875141019788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5C-43DD-94D4-24CD97CD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39024"/>
        <c:axId val="444339856"/>
      </c:scatterChart>
      <c:valAx>
        <c:axId val="444339024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856"/>
        <c:crosses val="autoZero"/>
        <c:crossBetween val="midCat"/>
        <c:majorUnit val="10"/>
      </c:valAx>
      <c:valAx>
        <c:axId val="4443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33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'exp3-aligned'!$AK$20:$AK$73</c:f>
              <c:numCache>
                <c:formatCode>General</c:formatCode>
                <c:ptCount val="54"/>
                <c:pt idx="0">
                  <c:v>-26</c:v>
                </c:pt>
                <c:pt idx="1">
                  <c:v>-25</c:v>
                </c:pt>
                <c:pt idx="2">
                  <c:v>-24</c:v>
                </c:pt>
                <c:pt idx="3">
                  <c:v>-23</c:v>
                </c:pt>
                <c:pt idx="4">
                  <c:v>-22</c:v>
                </c:pt>
                <c:pt idx="5">
                  <c:v>-21</c:v>
                </c:pt>
                <c:pt idx="6">
                  <c:v>-20</c:v>
                </c:pt>
                <c:pt idx="7">
                  <c:v>-19</c:v>
                </c:pt>
                <c:pt idx="8">
                  <c:v>-18</c:v>
                </c:pt>
                <c:pt idx="9">
                  <c:v>-17</c:v>
                </c:pt>
                <c:pt idx="10">
                  <c:v>-16</c:v>
                </c:pt>
                <c:pt idx="11">
                  <c:v>-15</c:v>
                </c:pt>
                <c:pt idx="12">
                  <c:v>-14</c:v>
                </c:pt>
                <c:pt idx="13">
                  <c:v>-13</c:v>
                </c:pt>
                <c:pt idx="14">
                  <c:v>-12</c:v>
                </c:pt>
                <c:pt idx="15">
                  <c:v>-11</c:v>
                </c:pt>
                <c:pt idx="16">
                  <c:v>-10</c:v>
                </c:pt>
                <c:pt idx="17">
                  <c:v>-9</c:v>
                </c:pt>
                <c:pt idx="18">
                  <c:v>-8</c:v>
                </c:pt>
                <c:pt idx="19">
                  <c:v>-7</c:v>
                </c:pt>
                <c:pt idx="20">
                  <c:v>-6</c:v>
                </c:pt>
                <c:pt idx="21">
                  <c:v>-5</c:v>
                </c:pt>
                <c:pt idx="22">
                  <c:v>-4</c:v>
                </c:pt>
                <c:pt idx="23">
                  <c:v>-3</c:v>
                </c:pt>
                <c:pt idx="24">
                  <c:v>-2</c:v>
                </c:pt>
                <c:pt idx="25">
                  <c:v>-1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</c:numCache>
            </c:numRef>
          </c:xVal>
          <c:yVal>
            <c:numRef>
              <c:f>'exp3-aligned'!$AL$20:$AL$73</c:f>
              <c:numCache>
                <c:formatCode>General</c:formatCode>
                <c:ptCount val="54"/>
                <c:pt idx="0">
                  <c:v>0.19096959195922211</c:v>
                </c:pt>
                <c:pt idx="1">
                  <c:v>0.19247804650659087</c:v>
                </c:pt>
                <c:pt idx="2">
                  <c:v>0.23900819896752629</c:v>
                </c:pt>
                <c:pt idx="3">
                  <c:v>0.22436215844499946</c:v>
                </c:pt>
                <c:pt idx="4">
                  <c:v>0.18813536084155028</c:v>
                </c:pt>
                <c:pt idx="5">
                  <c:v>0.18623178093944309</c:v>
                </c:pt>
                <c:pt idx="6">
                  <c:v>0.24272920257077343</c:v>
                </c:pt>
                <c:pt idx="7">
                  <c:v>0.23463913142561407</c:v>
                </c:pt>
                <c:pt idx="8">
                  <c:v>0.2315082447770144</c:v>
                </c:pt>
                <c:pt idx="9">
                  <c:v>0.28490645159442057</c:v>
                </c:pt>
                <c:pt idx="10">
                  <c:v>0.26916690956419825</c:v>
                </c:pt>
                <c:pt idx="11">
                  <c:v>0.2290149985569874</c:v>
                </c:pt>
                <c:pt idx="12">
                  <c:v>0.2852114713318265</c:v>
                </c:pt>
                <c:pt idx="13">
                  <c:v>0.27191411322226039</c:v>
                </c:pt>
                <c:pt idx="14">
                  <c:v>0.23380210600655879</c:v>
                </c:pt>
                <c:pt idx="15">
                  <c:v>0.27721604669054761</c:v>
                </c:pt>
                <c:pt idx="16">
                  <c:v>0.30478008547919361</c:v>
                </c:pt>
                <c:pt idx="17">
                  <c:v>0.27037241635290249</c:v>
                </c:pt>
                <c:pt idx="18">
                  <c:v>0.29690586782462269</c:v>
                </c:pt>
                <c:pt idx="19">
                  <c:v>0.36027054988983187</c:v>
                </c:pt>
                <c:pt idx="20">
                  <c:v>0.37310064924813413</c:v>
                </c:pt>
                <c:pt idx="21">
                  <c:v>0.41320203944915262</c:v>
                </c:pt>
                <c:pt idx="22">
                  <c:v>0.42990332765118827</c:v>
                </c:pt>
                <c:pt idx="23">
                  <c:v>0.55637946086593459</c:v>
                </c:pt>
                <c:pt idx="24">
                  <c:v>0.60446236352095117</c:v>
                </c:pt>
                <c:pt idx="25">
                  <c:v>0.77160121135775528</c:v>
                </c:pt>
                <c:pt idx="26">
                  <c:v>0.99984364762642208</c:v>
                </c:pt>
                <c:pt idx="27">
                  <c:v>0.82060658438448975</c:v>
                </c:pt>
                <c:pt idx="28">
                  <c:v>0.74524490109383834</c:v>
                </c:pt>
                <c:pt idx="29">
                  <c:v>0.75780062985974916</c:v>
                </c:pt>
                <c:pt idx="30">
                  <c:v>0.70801593759402282</c:v>
                </c:pt>
                <c:pt idx="31">
                  <c:v>0.57445590399890811</c:v>
                </c:pt>
                <c:pt idx="32">
                  <c:v>0.48029257388651797</c:v>
                </c:pt>
                <c:pt idx="33">
                  <c:v>0.47606419399557098</c:v>
                </c:pt>
                <c:pt idx="34">
                  <c:v>0.39156272635387795</c:v>
                </c:pt>
                <c:pt idx="35">
                  <c:v>0.29848452037327633</c:v>
                </c:pt>
                <c:pt idx="36">
                  <c:v>0.32627584155620487</c:v>
                </c:pt>
                <c:pt idx="37">
                  <c:v>0.26475429995457778</c:v>
                </c:pt>
                <c:pt idx="38">
                  <c:v>0.29202184587011332</c:v>
                </c:pt>
                <c:pt idx="39">
                  <c:v>0.22000123935439708</c:v>
                </c:pt>
                <c:pt idx="40">
                  <c:v>0.26207005812327711</c:v>
                </c:pt>
                <c:pt idx="41">
                  <c:v>0.21186336791676089</c:v>
                </c:pt>
                <c:pt idx="42">
                  <c:v>0.25367702627767769</c:v>
                </c:pt>
                <c:pt idx="43">
                  <c:v>0.2051009507633276</c:v>
                </c:pt>
                <c:pt idx="44">
                  <c:v>0.27666019881492704</c:v>
                </c:pt>
                <c:pt idx="45">
                  <c:v>0.26520162024487387</c:v>
                </c:pt>
                <c:pt idx="46">
                  <c:v>0.20959679898020228</c:v>
                </c:pt>
                <c:pt idx="47">
                  <c:v>0.25554594710926937</c:v>
                </c:pt>
                <c:pt idx="48">
                  <c:v>0.20300246523572099</c:v>
                </c:pt>
                <c:pt idx="49">
                  <c:v>0.19525180498818773</c:v>
                </c:pt>
                <c:pt idx="50">
                  <c:v>0.14888391804890558</c:v>
                </c:pt>
                <c:pt idx="51">
                  <c:v>0.13568508924924566</c:v>
                </c:pt>
                <c:pt idx="52">
                  <c:v>0.15567487922260553</c:v>
                </c:pt>
                <c:pt idx="53">
                  <c:v>0.15461895625242988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AA-435C-AD20-5C8E2325B88F}"/>
            </c:ext>
          </c:extLst>
        </c:ser>
        <c:ser>
          <c:idx val="1"/>
          <c:order val="1"/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'exp3-aligned'!$AK$20:$AK$73</c:f>
              <c:numCache>
                <c:formatCode>General</c:formatCode>
                <c:ptCount val="54"/>
                <c:pt idx="0">
                  <c:v>-26</c:v>
                </c:pt>
                <c:pt idx="1">
                  <c:v>-25</c:v>
                </c:pt>
                <c:pt idx="2">
                  <c:v>-24</c:v>
                </c:pt>
                <c:pt idx="3">
                  <c:v>-23</c:v>
                </c:pt>
                <c:pt idx="4">
                  <c:v>-22</c:v>
                </c:pt>
                <c:pt idx="5">
                  <c:v>-21</c:v>
                </c:pt>
                <c:pt idx="6">
                  <c:v>-20</c:v>
                </c:pt>
                <c:pt idx="7">
                  <c:v>-19</c:v>
                </c:pt>
                <c:pt idx="8">
                  <c:v>-18</c:v>
                </c:pt>
                <c:pt idx="9">
                  <c:v>-17</c:v>
                </c:pt>
                <c:pt idx="10">
                  <c:v>-16</c:v>
                </c:pt>
                <c:pt idx="11">
                  <c:v>-15</c:v>
                </c:pt>
                <c:pt idx="12">
                  <c:v>-14</c:v>
                </c:pt>
                <c:pt idx="13">
                  <c:v>-13</c:v>
                </c:pt>
                <c:pt idx="14">
                  <c:v>-12</c:v>
                </c:pt>
                <c:pt idx="15">
                  <c:v>-11</c:v>
                </c:pt>
                <c:pt idx="16">
                  <c:v>-10</c:v>
                </c:pt>
                <c:pt idx="17">
                  <c:v>-9</c:v>
                </c:pt>
                <c:pt idx="18">
                  <c:v>-8</c:v>
                </c:pt>
                <c:pt idx="19">
                  <c:v>-7</c:v>
                </c:pt>
                <c:pt idx="20">
                  <c:v>-6</c:v>
                </c:pt>
                <c:pt idx="21">
                  <c:v>-5</c:v>
                </c:pt>
                <c:pt idx="22">
                  <c:v>-4</c:v>
                </c:pt>
                <c:pt idx="23">
                  <c:v>-3</c:v>
                </c:pt>
                <c:pt idx="24">
                  <c:v>-2</c:v>
                </c:pt>
                <c:pt idx="25">
                  <c:v>-1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</c:numCache>
            </c:numRef>
          </c:xVal>
          <c:yVal>
            <c:numRef>
              <c:f>'exp3-aligned'!$AM$20:$AM$73</c:f>
              <c:numCache>
                <c:formatCode>General</c:formatCode>
                <c:ptCount val="54"/>
                <c:pt idx="0">
                  <c:v>7.4056306232512359E-2</c:v>
                </c:pt>
                <c:pt idx="1">
                  <c:v>6.5693664001278684E-2</c:v>
                </c:pt>
                <c:pt idx="2">
                  <c:v>7.1264765982249775E-2</c:v>
                </c:pt>
                <c:pt idx="3">
                  <c:v>6.4522902376323008E-2</c:v>
                </c:pt>
                <c:pt idx="4">
                  <c:v>5.4266557172426122E-2</c:v>
                </c:pt>
                <c:pt idx="5">
                  <c:v>7.463354197309513E-2</c:v>
                </c:pt>
                <c:pt idx="6">
                  <c:v>0.1124025097066451</c:v>
                </c:pt>
                <c:pt idx="7">
                  <c:v>0.11652063690615444</c:v>
                </c:pt>
                <c:pt idx="8">
                  <c:v>0.1162433208711862</c:v>
                </c:pt>
                <c:pt idx="9">
                  <c:v>0.13109741945740508</c:v>
                </c:pt>
                <c:pt idx="10">
                  <c:v>0.13913164760223992</c:v>
                </c:pt>
                <c:pt idx="11">
                  <c:v>9.2061122428731199E-2</c:v>
                </c:pt>
                <c:pt idx="12">
                  <c:v>0.15677212210329486</c:v>
                </c:pt>
                <c:pt idx="13">
                  <c:v>0.15007576554531751</c:v>
                </c:pt>
                <c:pt idx="14">
                  <c:v>0.1332163716988703</c:v>
                </c:pt>
                <c:pt idx="15">
                  <c:v>0.14621893217760182</c:v>
                </c:pt>
                <c:pt idx="16">
                  <c:v>0.13754917887083687</c:v>
                </c:pt>
                <c:pt idx="17">
                  <c:v>0.15512855227274192</c:v>
                </c:pt>
                <c:pt idx="18">
                  <c:v>0.18496805314944068</c:v>
                </c:pt>
                <c:pt idx="19">
                  <c:v>0.1985375472308597</c:v>
                </c:pt>
                <c:pt idx="20">
                  <c:v>0.25882664654833631</c:v>
                </c:pt>
                <c:pt idx="21">
                  <c:v>0.21195159820901052</c:v>
                </c:pt>
                <c:pt idx="22">
                  <c:v>0.33817670177556414</c:v>
                </c:pt>
                <c:pt idx="23">
                  <c:v>0.38299401536818922</c:v>
                </c:pt>
                <c:pt idx="24">
                  <c:v>0.4021655605968239</c:v>
                </c:pt>
                <c:pt idx="25">
                  <c:v>0.47007973642116724</c:v>
                </c:pt>
                <c:pt idx="26">
                  <c:v>0.60332073495618843</c:v>
                </c:pt>
                <c:pt idx="27">
                  <c:v>0.74687159660449687</c:v>
                </c:pt>
                <c:pt idx="28">
                  <c:v>0.74689753089389022</c:v>
                </c:pt>
                <c:pt idx="29">
                  <c:v>0.7272431670178523</c:v>
                </c:pt>
                <c:pt idx="30">
                  <c:v>0.67875522959453327</c:v>
                </c:pt>
                <c:pt idx="31">
                  <c:v>0.61042857104226367</c:v>
                </c:pt>
                <c:pt idx="32">
                  <c:v>0.52144119189251914</c:v>
                </c:pt>
                <c:pt idx="33">
                  <c:v>0.49103903913660379</c:v>
                </c:pt>
                <c:pt idx="34">
                  <c:v>0.43669411445441941</c:v>
                </c:pt>
                <c:pt idx="35">
                  <c:v>0.42569114050500373</c:v>
                </c:pt>
                <c:pt idx="36">
                  <c:v>0.38939964065853111</c:v>
                </c:pt>
                <c:pt idx="37">
                  <c:v>0.33400703157680506</c:v>
                </c:pt>
                <c:pt idx="38">
                  <c:v>0.34992683876562192</c:v>
                </c:pt>
                <c:pt idx="39">
                  <c:v>0.27149876286465607</c:v>
                </c:pt>
                <c:pt idx="40">
                  <c:v>0.32136774148863373</c:v>
                </c:pt>
                <c:pt idx="41">
                  <c:v>0.25604520990015578</c:v>
                </c:pt>
                <c:pt idx="42">
                  <c:v>0.27170520340706911</c:v>
                </c:pt>
                <c:pt idx="43">
                  <c:v>0.11238790659392175</c:v>
                </c:pt>
                <c:pt idx="44">
                  <c:v>0.26182415174114571</c:v>
                </c:pt>
                <c:pt idx="45">
                  <c:v>0.27665983651620318</c:v>
                </c:pt>
                <c:pt idx="46">
                  <c:v>0.26435096083498777</c:v>
                </c:pt>
                <c:pt idx="47">
                  <c:v>0.27312446163819304</c:v>
                </c:pt>
                <c:pt idx="48">
                  <c:v>0.24296476755688759</c:v>
                </c:pt>
                <c:pt idx="49">
                  <c:v>0.18434490310979909</c:v>
                </c:pt>
                <c:pt idx="50">
                  <c:v>0.13997608462218483</c:v>
                </c:pt>
                <c:pt idx="51">
                  <c:v>0.15586632777926435</c:v>
                </c:pt>
                <c:pt idx="52">
                  <c:v>0.14840617604646936</c:v>
                </c:pt>
                <c:pt idx="53">
                  <c:v>0.11997510372131168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AA-435C-AD20-5C8E2325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60720"/>
        <c:axId val="582061136"/>
      </c:scatterChart>
      <c:valAx>
        <c:axId val="582060720"/>
        <c:scaling>
          <c:orientation val="minMax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82061136"/>
        <c:crosses val="autoZero"/>
        <c:crossBetween val="midCat"/>
      </c:valAx>
      <c:valAx>
        <c:axId val="582061136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82060720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'exp3-aligned'!$AO$20:$AO$73</c:f>
              <c:numCache>
                <c:formatCode>General</c:formatCode>
                <c:ptCount val="54"/>
                <c:pt idx="0">
                  <c:v>-26</c:v>
                </c:pt>
                <c:pt idx="1">
                  <c:v>-25</c:v>
                </c:pt>
                <c:pt idx="2">
                  <c:v>-24</c:v>
                </c:pt>
                <c:pt idx="3">
                  <c:v>-23</c:v>
                </c:pt>
                <c:pt idx="4">
                  <c:v>-22</c:v>
                </c:pt>
                <c:pt idx="5">
                  <c:v>-21</c:v>
                </c:pt>
                <c:pt idx="6">
                  <c:v>-20</c:v>
                </c:pt>
                <c:pt idx="7">
                  <c:v>-19</c:v>
                </c:pt>
                <c:pt idx="8">
                  <c:v>-18</c:v>
                </c:pt>
                <c:pt idx="9">
                  <c:v>-17</c:v>
                </c:pt>
                <c:pt idx="10">
                  <c:v>-16</c:v>
                </c:pt>
                <c:pt idx="11">
                  <c:v>-15</c:v>
                </c:pt>
                <c:pt idx="12">
                  <c:v>-14</c:v>
                </c:pt>
                <c:pt idx="13">
                  <c:v>-13</c:v>
                </c:pt>
                <c:pt idx="14">
                  <c:v>-12</c:v>
                </c:pt>
                <c:pt idx="15">
                  <c:v>-11</c:v>
                </c:pt>
                <c:pt idx="16">
                  <c:v>-10</c:v>
                </c:pt>
                <c:pt idx="17">
                  <c:v>-9</c:v>
                </c:pt>
                <c:pt idx="18">
                  <c:v>-8</c:v>
                </c:pt>
                <c:pt idx="19">
                  <c:v>-7</c:v>
                </c:pt>
                <c:pt idx="20">
                  <c:v>-6</c:v>
                </c:pt>
                <c:pt idx="21">
                  <c:v>-5</c:v>
                </c:pt>
                <c:pt idx="22">
                  <c:v>-4</c:v>
                </c:pt>
                <c:pt idx="23">
                  <c:v>-3</c:v>
                </c:pt>
                <c:pt idx="24">
                  <c:v>-2</c:v>
                </c:pt>
                <c:pt idx="25">
                  <c:v>-1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</c:numCache>
            </c:numRef>
          </c:xVal>
          <c:yVal>
            <c:numRef>
              <c:f>'exp3-aligned'!$AP$20:$AP$73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12</c:v>
                </c:pt>
                <c:pt idx="40">
                  <c:v>11</c:v>
                </c:pt>
                <c:pt idx="41">
                  <c:v>10</c:v>
                </c:pt>
                <c:pt idx="42">
                  <c:v>10</c:v>
                </c:pt>
                <c:pt idx="43">
                  <c:v>8</c:v>
                </c:pt>
                <c:pt idx="44">
                  <c:v>6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4D-4F01-86E1-F43D237F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394608"/>
        <c:axId val="539389616"/>
      </c:scatterChart>
      <c:valAx>
        <c:axId val="539394608"/>
        <c:scaling>
          <c:orientation val="minMax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39389616"/>
        <c:crosses val="autoZero"/>
        <c:crossBetween val="midCat"/>
      </c:valAx>
      <c:valAx>
        <c:axId val="53938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3939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'exp1-endosome6'!$K$3:$K$18</c:f>
              <c:numCache>
                <c:formatCode>General</c:formatCode>
                <c:ptCount val="16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</c:numCache>
            </c:numRef>
          </c:xVal>
          <c:yVal>
            <c:numRef>
              <c:f>'exp1-endosome6'!$L$3:$L$18</c:f>
              <c:numCache>
                <c:formatCode>General</c:formatCode>
                <c:ptCount val="16"/>
                <c:pt idx="0">
                  <c:v>0.19588203826585709</c:v>
                </c:pt>
                <c:pt idx="1">
                  <c:v>0.55416633469536436</c:v>
                </c:pt>
                <c:pt idx="2">
                  <c:v>0.44373370969394171</c:v>
                </c:pt>
                <c:pt idx="3">
                  <c:v>0.93014375305887786</c:v>
                </c:pt>
                <c:pt idx="4">
                  <c:v>1</c:v>
                </c:pt>
                <c:pt idx="5">
                  <c:v>0.95961711378458658</c:v>
                </c:pt>
                <c:pt idx="6">
                  <c:v>0.65119111303338317</c:v>
                </c:pt>
                <c:pt idx="7">
                  <c:v>0.81820872079126661</c:v>
                </c:pt>
                <c:pt idx="8">
                  <c:v>0.85146655436551788</c:v>
                </c:pt>
                <c:pt idx="9">
                  <c:v>0.59747436233055207</c:v>
                </c:pt>
                <c:pt idx="10">
                  <c:v>0.37142466907203536</c:v>
                </c:pt>
                <c:pt idx="11">
                  <c:v>0.65751374361192316</c:v>
                </c:pt>
                <c:pt idx="12">
                  <c:v>0.21357516019986456</c:v>
                </c:pt>
                <c:pt idx="13">
                  <c:v>6.920178923046561E-3</c:v>
                </c:pt>
                <c:pt idx="14">
                  <c:v>0</c:v>
                </c:pt>
                <c:pt idx="15">
                  <c:v>4.3205590776129239E-2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8A-4FA6-830F-738AD48136AD}"/>
            </c:ext>
          </c:extLst>
        </c:ser>
        <c:ser>
          <c:idx val="1"/>
          <c:order val="1"/>
          <c:tx>
            <c:strRef>
              <c:f>'exp1-endosome6'!$M$2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'exp1-endosome6'!$K$3:$K$18</c:f>
              <c:numCache>
                <c:formatCode>General</c:formatCode>
                <c:ptCount val="16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</c:numCache>
            </c:numRef>
          </c:xVal>
          <c:yVal>
            <c:numRef>
              <c:f>'exp1-endosome6'!$M$3:$M$18</c:f>
              <c:numCache>
                <c:formatCode>General</c:formatCode>
                <c:ptCount val="16"/>
                <c:pt idx="0">
                  <c:v>7.3713163737161455E-2</c:v>
                </c:pt>
                <c:pt idx="1">
                  <c:v>0.10949176758451623</c:v>
                </c:pt>
                <c:pt idx="2">
                  <c:v>0.29494676414097548</c:v>
                </c:pt>
                <c:pt idx="3">
                  <c:v>0.61627832365862334</c:v>
                </c:pt>
                <c:pt idx="4">
                  <c:v>0.66133523833152974</c:v>
                </c:pt>
                <c:pt idx="5">
                  <c:v>0.96831086832840685</c:v>
                </c:pt>
                <c:pt idx="6">
                  <c:v>0.41220254009265472</c:v>
                </c:pt>
                <c:pt idx="7">
                  <c:v>0.76134764363415453</c:v>
                </c:pt>
                <c:pt idx="8">
                  <c:v>0.98786419188008756</c:v>
                </c:pt>
                <c:pt idx="9">
                  <c:v>1</c:v>
                </c:pt>
                <c:pt idx="10">
                  <c:v>0.7952654520877267</c:v>
                </c:pt>
                <c:pt idx="11">
                  <c:v>0.86859362367445048</c:v>
                </c:pt>
                <c:pt idx="12">
                  <c:v>0.41402055858083336</c:v>
                </c:pt>
                <c:pt idx="13">
                  <c:v>0.19471191892920836</c:v>
                </c:pt>
                <c:pt idx="14">
                  <c:v>0</c:v>
                </c:pt>
                <c:pt idx="15">
                  <c:v>3.0799372035024463E-3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8A-4FA6-830F-738AD481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1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'exp1-endosome7'!$K$3:$K$24</c:f>
              <c:numCache>
                <c:formatCode>General</c:formatCode>
                <c:ptCount val="22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  <c:pt idx="3">
                  <c:v>111</c:v>
                </c:pt>
                <c:pt idx="4">
                  <c:v>112</c:v>
                </c:pt>
                <c:pt idx="5">
                  <c:v>113</c:v>
                </c:pt>
                <c:pt idx="6">
                  <c:v>114</c:v>
                </c:pt>
                <c:pt idx="7">
                  <c:v>115</c:v>
                </c:pt>
                <c:pt idx="8">
                  <c:v>116</c:v>
                </c:pt>
                <c:pt idx="9">
                  <c:v>117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121</c:v>
                </c:pt>
                <c:pt idx="14">
                  <c:v>122</c:v>
                </c:pt>
                <c:pt idx="15">
                  <c:v>123</c:v>
                </c:pt>
                <c:pt idx="16">
                  <c:v>124</c:v>
                </c:pt>
                <c:pt idx="17">
                  <c:v>125</c:v>
                </c:pt>
                <c:pt idx="18">
                  <c:v>126</c:v>
                </c:pt>
                <c:pt idx="19">
                  <c:v>127</c:v>
                </c:pt>
                <c:pt idx="20">
                  <c:v>128</c:v>
                </c:pt>
                <c:pt idx="21">
                  <c:v>129</c:v>
                </c:pt>
              </c:numCache>
            </c:numRef>
          </c:xVal>
          <c:yVal>
            <c:numRef>
              <c:f>'exp1-endosome7'!$L$3:$L$24</c:f>
              <c:numCache>
                <c:formatCode>General</c:formatCode>
                <c:ptCount val="22"/>
                <c:pt idx="0">
                  <c:v>0.12371155689327559</c:v>
                </c:pt>
                <c:pt idx="1">
                  <c:v>9.5563383834137899E-2</c:v>
                </c:pt>
                <c:pt idx="2">
                  <c:v>0.12445141329387439</c:v>
                </c:pt>
                <c:pt idx="3">
                  <c:v>0.11720838728119613</c:v>
                </c:pt>
                <c:pt idx="4">
                  <c:v>0</c:v>
                </c:pt>
                <c:pt idx="5">
                  <c:v>0.13738208538615476</c:v>
                </c:pt>
                <c:pt idx="6">
                  <c:v>0.21026214457466674</c:v>
                </c:pt>
                <c:pt idx="7">
                  <c:v>0.27143481696961563</c:v>
                </c:pt>
                <c:pt idx="8">
                  <c:v>0.4992096988448152</c:v>
                </c:pt>
                <c:pt idx="9">
                  <c:v>0.63148845655865882</c:v>
                </c:pt>
                <c:pt idx="10">
                  <c:v>0.89632762186611947</c:v>
                </c:pt>
                <c:pt idx="11">
                  <c:v>1</c:v>
                </c:pt>
                <c:pt idx="12">
                  <c:v>0.86240352440685386</c:v>
                </c:pt>
                <c:pt idx="13">
                  <c:v>0.79422743858351164</c:v>
                </c:pt>
                <c:pt idx="14">
                  <c:v>0.79811168468665417</c:v>
                </c:pt>
                <c:pt idx="15">
                  <c:v>0.73118831026887088</c:v>
                </c:pt>
                <c:pt idx="16">
                  <c:v>0.56247582855509437</c:v>
                </c:pt>
                <c:pt idx="17">
                  <c:v>0.53658505826369196</c:v>
                </c:pt>
                <c:pt idx="18">
                  <c:v>0.30588858435203742</c:v>
                </c:pt>
                <c:pt idx="19">
                  <c:v>0.23396697550066434</c:v>
                </c:pt>
                <c:pt idx="20">
                  <c:v>0.12599838576785305</c:v>
                </c:pt>
                <c:pt idx="21">
                  <c:v>7.161053286475795E-2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BF-4171-8962-16758167FD11}"/>
            </c:ext>
          </c:extLst>
        </c:ser>
        <c:ser>
          <c:idx val="1"/>
          <c:order val="1"/>
          <c:tx>
            <c:strRef>
              <c:f>'exp1-endosome7'!$M$2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'exp1-endosome7'!$K$3:$K$24</c:f>
              <c:numCache>
                <c:formatCode>General</c:formatCode>
                <c:ptCount val="22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  <c:pt idx="3">
                  <c:v>111</c:v>
                </c:pt>
                <c:pt idx="4">
                  <c:v>112</c:v>
                </c:pt>
                <c:pt idx="5">
                  <c:v>113</c:v>
                </c:pt>
                <c:pt idx="6">
                  <c:v>114</c:v>
                </c:pt>
                <c:pt idx="7">
                  <c:v>115</c:v>
                </c:pt>
                <c:pt idx="8">
                  <c:v>116</c:v>
                </c:pt>
                <c:pt idx="9">
                  <c:v>117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121</c:v>
                </c:pt>
                <c:pt idx="14">
                  <c:v>122</c:v>
                </c:pt>
                <c:pt idx="15">
                  <c:v>123</c:v>
                </c:pt>
                <c:pt idx="16">
                  <c:v>124</c:v>
                </c:pt>
                <c:pt idx="17">
                  <c:v>125</c:v>
                </c:pt>
                <c:pt idx="18">
                  <c:v>126</c:v>
                </c:pt>
                <c:pt idx="19">
                  <c:v>127</c:v>
                </c:pt>
                <c:pt idx="20">
                  <c:v>128</c:v>
                </c:pt>
                <c:pt idx="21">
                  <c:v>129</c:v>
                </c:pt>
              </c:numCache>
            </c:numRef>
          </c:xVal>
          <c:yVal>
            <c:numRef>
              <c:f>'exp1-endosome7'!$M$3:$M$24</c:f>
              <c:numCache>
                <c:formatCode>General</c:formatCode>
                <c:ptCount val="22"/>
                <c:pt idx="0">
                  <c:v>8.3932234124505789E-2</c:v>
                </c:pt>
                <c:pt idx="1">
                  <c:v>5.3106939852079101E-2</c:v>
                </c:pt>
                <c:pt idx="2">
                  <c:v>7.9064414989902954E-3</c:v>
                </c:pt>
                <c:pt idx="3">
                  <c:v>0</c:v>
                </c:pt>
                <c:pt idx="4">
                  <c:v>2.5927358379908498E-2</c:v>
                </c:pt>
                <c:pt idx="5">
                  <c:v>4.4308091263286997E-2</c:v>
                </c:pt>
                <c:pt idx="6">
                  <c:v>8.0441860391390993E-2</c:v>
                </c:pt>
                <c:pt idx="7">
                  <c:v>0.12093780413962757</c:v>
                </c:pt>
                <c:pt idx="8">
                  <c:v>0.31768582832179904</c:v>
                </c:pt>
                <c:pt idx="9">
                  <c:v>0.69026816595284646</c:v>
                </c:pt>
                <c:pt idx="10">
                  <c:v>1</c:v>
                </c:pt>
                <c:pt idx="11">
                  <c:v>0.92303741769407066</c:v>
                </c:pt>
                <c:pt idx="12">
                  <c:v>0.81321269722513678</c:v>
                </c:pt>
                <c:pt idx="13">
                  <c:v>0.83103864772586766</c:v>
                </c:pt>
                <c:pt idx="14">
                  <c:v>0.85416197743462274</c:v>
                </c:pt>
                <c:pt idx="15">
                  <c:v>0.83264434645050234</c:v>
                </c:pt>
                <c:pt idx="16">
                  <c:v>0.52878686528932672</c:v>
                </c:pt>
                <c:pt idx="17">
                  <c:v>0.34343882652430413</c:v>
                </c:pt>
                <c:pt idx="18">
                  <c:v>0.25397461949854</c:v>
                </c:pt>
                <c:pt idx="19">
                  <c:v>0.20276820558015965</c:v>
                </c:pt>
                <c:pt idx="20">
                  <c:v>0.10434981089846204</c:v>
                </c:pt>
                <c:pt idx="21">
                  <c:v>6.4893687844559391E-3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BF-4171-8962-16758167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'exp1-endosome8'!$L$3:$L$27</c:f>
              <c:numCache>
                <c:formatCode>General</c:formatCode>
                <c:ptCount val="25"/>
                <c:pt idx="0">
                  <c:v>0</c:v>
                </c:pt>
                <c:pt idx="1">
                  <c:v>6.445223425469683E-2</c:v>
                </c:pt>
                <c:pt idx="2">
                  <c:v>6.2122743165782889E-2</c:v>
                </c:pt>
                <c:pt idx="3">
                  <c:v>0.13966215672422627</c:v>
                </c:pt>
                <c:pt idx="4">
                  <c:v>0.13365287452940727</c:v>
                </c:pt>
                <c:pt idx="5">
                  <c:v>0.15245423734876185</c:v>
                </c:pt>
                <c:pt idx="6">
                  <c:v>0.21001636456311984</c:v>
                </c:pt>
                <c:pt idx="7">
                  <c:v>0.26827599774651906</c:v>
                </c:pt>
                <c:pt idx="8">
                  <c:v>0.39493592781707487</c:v>
                </c:pt>
                <c:pt idx="9">
                  <c:v>0.83143605748164551</c:v>
                </c:pt>
                <c:pt idx="10">
                  <c:v>0.87026836095039661</c:v>
                </c:pt>
                <c:pt idx="11">
                  <c:v>0.861232081697622</c:v>
                </c:pt>
                <c:pt idx="12">
                  <c:v>0.89846369839126483</c:v>
                </c:pt>
                <c:pt idx="13">
                  <c:v>0.86353474563388111</c:v>
                </c:pt>
                <c:pt idx="14">
                  <c:v>1</c:v>
                </c:pt>
                <c:pt idx="15">
                  <c:v>0.72627361907231691</c:v>
                </c:pt>
                <c:pt idx="16">
                  <c:v>0.53266205835799973</c:v>
                </c:pt>
                <c:pt idx="17">
                  <c:v>0.43356255644880021</c:v>
                </c:pt>
                <c:pt idx="18">
                  <c:v>0.23070904164468301</c:v>
                </c:pt>
                <c:pt idx="19">
                  <c:v>0.20009926046482482</c:v>
                </c:pt>
                <c:pt idx="20">
                  <c:v>7.5080257898360495E-2</c:v>
                </c:pt>
                <c:pt idx="21">
                  <c:v>0.14125390111511524</c:v>
                </c:pt>
                <c:pt idx="22">
                  <c:v>9.4798215100109981E-2</c:v>
                </c:pt>
                <c:pt idx="23">
                  <c:v>0.10668711491857955</c:v>
                </c:pt>
                <c:pt idx="24">
                  <c:v>4.2208053511226896E-2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93-490D-A73E-CF27486A4A1B}"/>
            </c:ext>
          </c:extLst>
        </c:ser>
        <c:ser>
          <c:idx val="1"/>
          <c:order val="1"/>
          <c:tx>
            <c:strRef>
              <c:f>'exp1-endosome8'!$M$2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'exp1-endosome8'!$K$3:$K$27</c:f>
              <c:numCache>
                <c:formatCode>General</c:formatCode>
                <c:ptCount val="25"/>
                <c:pt idx="0">
                  <c:v>106</c:v>
                </c:pt>
                <c:pt idx="1">
                  <c:v>107</c:v>
                </c:pt>
                <c:pt idx="2">
                  <c:v>108</c:v>
                </c:pt>
                <c:pt idx="3">
                  <c:v>109</c:v>
                </c:pt>
                <c:pt idx="4">
                  <c:v>110</c:v>
                </c:pt>
                <c:pt idx="5">
                  <c:v>111</c:v>
                </c:pt>
                <c:pt idx="6">
                  <c:v>112</c:v>
                </c:pt>
                <c:pt idx="7">
                  <c:v>113</c:v>
                </c:pt>
                <c:pt idx="8">
                  <c:v>114</c:v>
                </c:pt>
                <c:pt idx="9">
                  <c:v>115</c:v>
                </c:pt>
                <c:pt idx="10">
                  <c:v>116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120</c:v>
                </c:pt>
                <c:pt idx="15">
                  <c:v>121</c:v>
                </c:pt>
                <c:pt idx="16">
                  <c:v>122</c:v>
                </c:pt>
                <c:pt idx="17">
                  <c:v>123</c:v>
                </c:pt>
                <c:pt idx="18">
                  <c:v>124</c:v>
                </c:pt>
                <c:pt idx="19">
                  <c:v>125</c:v>
                </c:pt>
                <c:pt idx="20">
                  <c:v>126</c:v>
                </c:pt>
                <c:pt idx="21">
                  <c:v>127</c:v>
                </c:pt>
                <c:pt idx="22">
                  <c:v>128</c:v>
                </c:pt>
                <c:pt idx="23">
                  <c:v>129</c:v>
                </c:pt>
                <c:pt idx="24">
                  <c:v>130</c:v>
                </c:pt>
              </c:numCache>
            </c:numRef>
          </c:xVal>
          <c:yVal>
            <c:numRef>
              <c:f>'exp1-endosome8'!$M$3:$M$27</c:f>
              <c:numCache>
                <c:formatCode>General</c:formatCode>
                <c:ptCount val="25"/>
                <c:pt idx="0">
                  <c:v>0</c:v>
                </c:pt>
                <c:pt idx="1">
                  <c:v>7.988544370684264E-2</c:v>
                </c:pt>
                <c:pt idx="2">
                  <c:v>6.3125237269527845E-2</c:v>
                </c:pt>
                <c:pt idx="3">
                  <c:v>0.12955300986015211</c:v>
                </c:pt>
                <c:pt idx="4">
                  <c:v>0.10953002677939315</c:v>
                </c:pt>
                <c:pt idx="5">
                  <c:v>0.14912838718282831</c:v>
                </c:pt>
                <c:pt idx="6">
                  <c:v>0.27596626412074332</c:v>
                </c:pt>
                <c:pt idx="7">
                  <c:v>0.37044955521582551</c:v>
                </c:pt>
                <c:pt idx="8">
                  <c:v>0.48194956034597752</c:v>
                </c:pt>
                <c:pt idx="9">
                  <c:v>0.74192514082267136</c:v>
                </c:pt>
                <c:pt idx="10">
                  <c:v>0.97232026512625302</c:v>
                </c:pt>
                <c:pt idx="11">
                  <c:v>1</c:v>
                </c:pt>
                <c:pt idx="12">
                  <c:v>0.894748519951161</c:v>
                </c:pt>
                <c:pt idx="13">
                  <c:v>0.82630075002821568</c:v>
                </c:pt>
                <c:pt idx="14">
                  <c:v>0.71997065553081696</c:v>
                </c:pt>
                <c:pt idx="15">
                  <c:v>0.66006202353713728</c:v>
                </c:pt>
                <c:pt idx="16">
                  <c:v>0.5375014107917877</c:v>
                </c:pt>
                <c:pt idx="17">
                  <c:v>0.38506279305993035</c:v>
                </c:pt>
                <c:pt idx="18">
                  <c:v>0.26302545581400122</c:v>
                </c:pt>
                <c:pt idx="19">
                  <c:v>0.23424145573191882</c:v>
                </c:pt>
                <c:pt idx="20">
                  <c:v>0.15206668171511242</c:v>
                </c:pt>
                <c:pt idx="21">
                  <c:v>0.14126642931163616</c:v>
                </c:pt>
                <c:pt idx="22">
                  <c:v>0.11602479915455101</c:v>
                </c:pt>
                <c:pt idx="23">
                  <c:v>0.13163072140196791</c:v>
                </c:pt>
                <c:pt idx="24">
                  <c:v>6.9541774827370367E-2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93-490D-A73E-CF27486A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'exp1-endosome9'!$K$3:$K$41</c:f>
              <c:numCache>
                <c:formatCode>General</c:formatCode>
                <c:ptCount val="39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101</c:v>
                </c:pt>
                <c:pt idx="9">
                  <c:v>102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107</c:v>
                </c:pt>
                <c:pt idx="15">
                  <c:v>108</c:v>
                </c:pt>
                <c:pt idx="16">
                  <c:v>109</c:v>
                </c:pt>
                <c:pt idx="17">
                  <c:v>110</c:v>
                </c:pt>
                <c:pt idx="18">
                  <c:v>111</c:v>
                </c:pt>
                <c:pt idx="19">
                  <c:v>112</c:v>
                </c:pt>
                <c:pt idx="20">
                  <c:v>113</c:v>
                </c:pt>
                <c:pt idx="21">
                  <c:v>114</c:v>
                </c:pt>
                <c:pt idx="22">
                  <c:v>115</c:v>
                </c:pt>
                <c:pt idx="23">
                  <c:v>116</c:v>
                </c:pt>
                <c:pt idx="24">
                  <c:v>117</c:v>
                </c:pt>
                <c:pt idx="25">
                  <c:v>118</c:v>
                </c:pt>
                <c:pt idx="26">
                  <c:v>119</c:v>
                </c:pt>
                <c:pt idx="27">
                  <c:v>120</c:v>
                </c:pt>
                <c:pt idx="28">
                  <c:v>121</c:v>
                </c:pt>
                <c:pt idx="29">
                  <c:v>122</c:v>
                </c:pt>
                <c:pt idx="30">
                  <c:v>123</c:v>
                </c:pt>
                <c:pt idx="31">
                  <c:v>124</c:v>
                </c:pt>
                <c:pt idx="32">
                  <c:v>125</c:v>
                </c:pt>
                <c:pt idx="33">
                  <c:v>126</c:v>
                </c:pt>
                <c:pt idx="34">
                  <c:v>127</c:v>
                </c:pt>
                <c:pt idx="35">
                  <c:v>128</c:v>
                </c:pt>
                <c:pt idx="36">
                  <c:v>129</c:v>
                </c:pt>
                <c:pt idx="37">
                  <c:v>130</c:v>
                </c:pt>
                <c:pt idx="38">
                  <c:v>131</c:v>
                </c:pt>
              </c:numCache>
            </c:numRef>
          </c:xVal>
          <c:yVal>
            <c:numRef>
              <c:f>'exp1-endosome9'!$L$3:$L$41</c:f>
              <c:numCache>
                <c:formatCode>General</c:formatCode>
                <c:ptCount val="39"/>
                <c:pt idx="0">
                  <c:v>9.5195984703632955E-2</c:v>
                </c:pt>
                <c:pt idx="1">
                  <c:v>5.0633365200765307E-2</c:v>
                </c:pt>
                <c:pt idx="2">
                  <c:v>4.2997131931166721E-2</c:v>
                </c:pt>
                <c:pt idx="3">
                  <c:v>0</c:v>
                </c:pt>
                <c:pt idx="4">
                  <c:v>0.10902644996813256</c:v>
                </c:pt>
                <c:pt idx="5">
                  <c:v>7.8999362651370253E-2</c:v>
                </c:pt>
                <c:pt idx="6">
                  <c:v>0.13123008285532212</c:v>
                </c:pt>
                <c:pt idx="7">
                  <c:v>0.70559273422562141</c:v>
                </c:pt>
                <c:pt idx="8">
                  <c:v>0.76233269598470377</c:v>
                </c:pt>
                <c:pt idx="9">
                  <c:v>0.81017766093052901</c:v>
                </c:pt>
                <c:pt idx="10">
                  <c:v>0.77489643084767379</c:v>
                </c:pt>
                <c:pt idx="11">
                  <c:v>0.98076003824091762</c:v>
                </c:pt>
                <c:pt idx="12">
                  <c:v>0.93797004461440414</c:v>
                </c:pt>
                <c:pt idx="13">
                  <c:v>1</c:v>
                </c:pt>
                <c:pt idx="14">
                  <c:v>0.86996494582536654</c:v>
                </c:pt>
                <c:pt idx="15">
                  <c:v>0.83753186743148489</c:v>
                </c:pt>
                <c:pt idx="16">
                  <c:v>0.74284576163161242</c:v>
                </c:pt>
                <c:pt idx="17">
                  <c:v>0.6982074569789678</c:v>
                </c:pt>
                <c:pt idx="18">
                  <c:v>0.73638862332695987</c:v>
                </c:pt>
                <c:pt idx="19">
                  <c:v>0.66494980879541121</c:v>
                </c:pt>
                <c:pt idx="20">
                  <c:v>0.62758524537922256</c:v>
                </c:pt>
                <c:pt idx="21">
                  <c:v>0.56920809432759745</c:v>
                </c:pt>
                <c:pt idx="22">
                  <c:v>0.58648024219247963</c:v>
                </c:pt>
                <c:pt idx="23">
                  <c:v>0.55622609942638646</c:v>
                </c:pt>
                <c:pt idx="24">
                  <c:v>0.5547163798597835</c:v>
                </c:pt>
                <c:pt idx="25">
                  <c:v>0.52559353091140859</c:v>
                </c:pt>
                <c:pt idx="26">
                  <c:v>0.56388623326959875</c:v>
                </c:pt>
                <c:pt idx="27">
                  <c:v>0.59512428298279174</c:v>
                </c:pt>
                <c:pt idx="28">
                  <c:v>0.51402963671128099</c:v>
                </c:pt>
                <c:pt idx="29">
                  <c:v>0.54075047801147258</c:v>
                </c:pt>
                <c:pt idx="30">
                  <c:v>0.5200924155513067</c:v>
                </c:pt>
                <c:pt idx="31">
                  <c:v>0.60560468451242833</c:v>
                </c:pt>
                <c:pt idx="32">
                  <c:v>0.23330146590184864</c:v>
                </c:pt>
                <c:pt idx="33">
                  <c:v>0.26034894837476114</c:v>
                </c:pt>
                <c:pt idx="34">
                  <c:v>7.8158859145952733E-2</c:v>
                </c:pt>
                <c:pt idx="35">
                  <c:v>8.5715423836838847E-2</c:v>
                </c:pt>
                <c:pt idx="36">
                  <c:v>5.6238049713193308E-2</c:v>
                </c:pt>
                <c:pt idx="37">
                  <c:v>0.18134958572339091</c:v>
                </c:pt>
                <c:pt idx="38">
                  <c:v>2.0164117272148358E-2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A3-41AE-BC2E-D72551230EFF}"/>
            </c:ext>
          </c:extLst>
        </c:ser>
        <c:ser>
          <c:idx val="1"/>
          <c:order val="1"/>
          <c:tx>
            <c:strRef>
              <c:f>'exp1-endosome9'!$M$2</c:f>
              <c:strCache>
                <c:ptCount val="1"/>
                <c:pt idx="0">
                  <c:v>FYVE</c:v>
                </c:pt>
              </c:strCache>
            </c:strRef>
          </c:tx>
          <c:spPr>
            <a:ln w="19050" cap="rnd">
              <a:solidFill>
                <a:srgbClr val="00863D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'exp1-endosome9'!$K$3:$K$41</c:f>
              <c:numCache>
                <c:formatCode>General</c:formatCode>
                <c:ptCount val="39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101</c:v>
                </c:pt>
                <c:pt idx="9">
                  <c:v>102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107</c:v>
                </c:pt>
                <c:pt idx="15">
                  <c:v>108</c:v>
                </c:pt>
                <c:pt idx="16">
                  <c:v>109</c:v>
                </c:pt>
                <c:pt idx="17">
                  <c:v>110</c:v>
                </c:pt>
                <c:pt idx="18">
                  <c:v>111</c:v>
                </c:pt>
                <c:pt idx="19">
                  <c:v>112</c:v>
                </c:pt>
                <c:pt idx="20">
                  <c:v>113</c:v>
                </c:pt>
                <c:pt idx="21">
                  <c:v>114</c:v>
                </c:pt>
                <c:pt idx="22">
                  <c:v>115</c:v>
                </c:pt>
                <c:pt idx="23">
                  <c:v>116</c:v>
                </c:pt>
                <c:pt idx="24">
                  <c:v>117</c:v>
                </c:pt>
                <c:pt idx="25">
                  <c:v>118</c:v>
                </c:pt>
                <c:pt idx="26">
                  <c:v>119</c:v>
                </c:pt>
                <c:pt idx="27">
                  <c:v>120</c:v>
                </c:pt>
                <c:pt idx="28">
                  <c:v>121</c:v>
                </c:pt>
                <c:pt idx="29">
                  <c:v>122</c:v>
                </c:pt>
                <c:pt idx="30">
                  <c:v>123</c:v>
                </c:pt>
                <c:pt idx="31">
                  <c:v>124</c:v>
                </c:pt>
                <c:pt idx="32">
                  <c:v>125</c:v>
                </c:pt>
                <c:pt idx="33">
                  <c:v>126</c:v>
                </c:pt>
                <c:pt idx="34">
                  <c:v>127</c:v>
                </c:pt>
                <c:pt idx="35">
                  <c:v>128</c:v>
                </c:pt>
                <c:pt idx="36">
                  <c:v>129</c:v>
                </c:pt>
                <c:pt idx="37">
                  <c:v>130</c:v>
                </c:pt>
                <c:pt idx="38">
                  <c:v>131</c:v>
                </c:pt>
              </c:numCache>
            </c:numRef>
          </c:xVal>
          <c:yVal>
            <c:numRef>
              <c:f>'exp1-endosome9'!$M$3:$M$41</c:f>
              <c:numCache>
                <c:formatCode>General</c:formatCode>
                <c:ptCount val="39"/>
                <c:pt idx="0">
                  <c:v>8.109722477485759E-3</c:v>
                </c:pt>
                <c:pt idx="1">
                  <c:v>2.226268149237276E-2</c:v>
                </c:pt>
                <c:pt idx="2">
                  <c:v>9.1343503032530766E-3</c:v>
                </c:pt>
                <c:pt idx="3">
                  <c:v>1.6655945598233529E-4</c:v>
                </c:pt>
                <c:pt idx="4">
                  <c:v>0</c:v>
                </c:pt>
                <c:pt idx="5">
                  <c:v>3.4351451938981842E-2</c:v>
                </c:pt>
                <c:pt idx="6">
                  <c:v>0.12805550450284878</c:v>
                </c:pt>
                <c:pt idx="7">
                  <c:v>0.677475418121669</c:v>
                </c:pt>
                <c:pt idx="8">
                  <c:v>0.84426575997059383</c:v>
                </c:pt>
                <c:pt idx="9">
                  <c:v>0.8507914445873922</c:v>
                </c:pt>
                <c:pt idx="10">
                  <c:v>0.74387980150707611</c:v>
                </c:pt>
                <c:pt idx="11">
                  <c:v>0.67499195919867672</c:v>
                </c:pt>
                <c:pt idx="12">
                  <c:v>0.77212713655578036</c:v>
                </c:pt>
                <c:pt idx="13">
                  <c:v>0.80760200330821541</c:v>
                </c:pt>
                <c:pt idx="14">
                  <c:v>0.82469674692152184</c:v>
                </c:pt>
                <c:pt idx="15">
                  <c:v>0.60932847822091529</c:v>
                </c:pt>
                <c:pt idx="16">
                  <c:v>0.85399168351405996</c:v>
                </c:pt>
                <c:pt idx="17">
                  <c:v>0.67546406910494405</c:v>
                </c:pt>
                <c:pt idx="18">
                  <c:v>0.98759304355816957</c:v>
                </c:pt>
                <c:pt idx="19">
                  <c:v>0.96125827053850399</c:v>
                </c:pt>
                <c:pt idx="20">
                  <c:v>0.75803276052196311</c:v>
                </c:pt>
                <c:pt idx="21">
                  <c:v>0.92591090792133801</c:v>
                </c:pt>
                <c:pt idx="22">
                  <c:v>1</c:v>
                </c:pt>
                <c:pt idx="23">
                  <c:v>0.99149857562948007</c:v>
                </c:pt>
                <c:pt idx="24">
                  <c:v>0.92427862525271109</c:v>
                </c:pt>
                <c:pt idx="25">
                  <c:v>0.87001010843594939</c:v>
                </c:pt>
                <c:pt idx="26">
                  <c:v>0.63937580408013239</c:v>
                </c:pt>
                <c:pt idx="27">
                  <c:v>0.62867579489064507</c:v>
                </c:pt>
                <c:pt idx="28">
                  <c:v>0.72423497518838453</c:v>
                </c:pt>
                <c:pt idx="29">
                  <c:v>0.59991499724315378</c:v>
                </c:pt>
                <c:pt idx="30">
                  <c:v>0.54441279176621948</c:v>
                </c:pt>
                <c:pt idx="31">
                  <c:v>0.43809042455430991</c:v>
                </c:pt>
                <c:pt idx="32">
                  <c:v>0.32031680757213743</c:v>
                </c:pt>
                <c:pt idx="33">
                  <c:v>0.19549255651534644</c:v>
                </c:pt>
                <c:pt idx="34">
                  <c:v>0.21282392942473813</c:v>
                </c:pt>
                <c:pt idx="35">
                  <c:v>0.22374448630766405</c:v>
                </c:pt>
                <c:pt idx="36">
                  <c:v>0.245290387796361</c:v>
                </c:pt>
                <c:pt idx="37">
                  <c:v>0.20608688660172764</c:v>
                </c:pt>
                <c:pt idx="38">
                  <c:v>0.10337254181216692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A3-41AE-BC2E-D7255123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093375"/>
        <c:axId val="1889810591"/>
      </c:scatterChart>
      <c:valAx>
        <c:axId val="2087093375"/>
        <c:scaling>
          <c:orientation val="minMax"/>
          <c:max val="15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889810591"/>
        <c:crosses val="autoZero"/>
        <c:crossBetween val="midCat"/>
        <c:majorUnit val="4"/>
      </c:valAx>
      <c:valAx>
        <c:axId val="18898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709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234156</xdr:colOff>
      <xdr:row>9</xdr:row>
      <xdr:rowOff>134540</xdr:rowOff>
    </xdr:from>
    <xdr:to>
      <xdr:col>20</xdr:col>
      <xdr:colOff>15875</xdr:colOff>
      <xdr:row>24</xdr:row>
      <xdr:rowOff>20240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40AC6E-AF36-4937-8FBA-F9B8FFD84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507999</xdr:colOff>
      <xdr:row>7</xdr:row>
      <xdr:rowOff>91281</xdr:rowOff>
    </xdr:from>
    <xdr:to>
      <xdr:col>18</xdr:col>
      <xdr:colOff>218281</xdr:colOff>
      <xdr:row>21</xdr:row>
      <xdr:rowOff>167481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A66745-3844-45FF-BAD4-C0CFA7476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7</xdr:row>
      <xdr:rowOff>55562</xdr:rowOff>
    </xdr:from>
    <xdr:to>
      <xdr:col>17</xdr:col>
      <xdr:colOff>464344</xdr:colOff>
      <xdr:row>21</xdr:row>
      <xdr:rowOff>131762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F5F139-77A4-4A58-9CE9-273F0CCD4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7</xdr:row>
      <xdr:rowOff>55562</xdr:rowOff>
    </xdr:from>
    <xdr:to>
      <xdr:col>18</xdr:col>
      <xdr:colOff>254000</xdr:colOff>
      <xdr:row>21</xdr:row>
      <xdr:rowOff>131763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94FF3D-98BB-4DD8-94D7-8B498F3B5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281781</xdr:colOff>
      <xdr:row>5</xdr:row>
      <xdr:rowOff>23813</xdr:rowOff>
    </xdr:from>
    <xdr:to>
      <xdr:col>17</xdr:col>
      <xdr:colOff>607218</xdr:colOff>
      <xdr:row>19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D69AB1-30E3-49D7-A690-385B9C989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5</xdr:row>
      <xdr:rowOff>23813</xdr:rowOff>
    </xdr:from>
    <xdr:to>
      <xdr:col>17</xdr:col>
      <xdr:colOff>527844</xdr:colOff>
      <xdr:row>19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DCACF8-143C-413F-BC4F-8FC9A913B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</xdr:colOff>
      <xdr:row>4</xdr:row>
      <xdr:rowOff>130969</xdr:rowOff>
    </xdr:from>
    <xdr:to>
      <xdr:col>18</xdr:col>
      <xdr:colOff>353219</xdr:colOff>
      <xdr:row>19</xdr:row>
      <xdr:rowOff>20637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4C59ED-6DF7-4EF5-BCB7-8D5BC7995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178594</xdr:colOff>
      <xdr:row>6</xdr:row>
      <xdr:rowOff>67468</xdr:rowOff>
    </xdr:from>
    <xdr:to>
      <xdr:col>18</xdr:col>
      <xdr:colOff>178594</xdr:colOff>
      <xdr:row>20</xdr:row>
      <xdr:rowOff>143669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8BE350-58A2-4AEF-8844-18484AB5F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242094</xdr:colOff>
      <xdr:row>5</xdr:row>
      <xdr:rowOff>51594</xdr:rowOff>
    </xdr:from>
    <xdr:to>
      <xdr:col>18</xdr:col>
      <xdr:colOff>242094</xdr:colOff>
      <xdr:row>19</xdr:row>
      <xdr:rowOff>127794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0DF239-A6A7-42D6-A4CF-3E18F3557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365125</xdr:colOff>
      <xdr:row>5</xdr:row>
      <xdr:rowOff>123031</xdr:rowOff>
    </xdr:from>
    <xdr:to>
      <xdr:col>18</xdr:col>
      <xdr:colOff>365125</xdr:colOff>
      <xdr:row>20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EE49C4-7F58-414E-A769-7D92B9E21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345281</xdr:colOff>
      <xdr:row>3</xdr:row>
      <xdr:rowOff>63500</xdr:rowOff>
    </xdr:from>
    <xdr:to>
      <xdr:col>18</xdr:col>
      <xdr:colOff>345281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C996D3-0FAD-4630-8214-E88A67D2F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5</xdr:row>
      <xdr:rowOff>182563</xdr:rowOff>
    </xdr:from>
    <xdr:to>
      <xdr:col>18</xdr:col>
      <xdr:colOff>333375</xdr:colOff>
      <xdr:row>20</xdr:row>
      <xdr:rowOff>72232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69A3D8-E91D-4847-AD78-0AB734D04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41672</xdr:colOff>
      <xdr:row>8</xdr:row>
      <xdr:rowOff>130572</xdr:rowOff>
    </xdr:from>
    <xdr:to>
      <xdr:col>53</xdr:col>
      <xdr:colOff>573484</xdr:colOff>
      <xdr:row>23</xdr:row>
      <xdr:rowOff>20240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288424-1E32-4816-83E9-D6D07020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234157</xdr:colOff>
      <xdr:row>24</xdr:row>
      <xdr:rowOff>75009</xdr:rowOff>
    </xdr:from>
    <xdr:to>
      <xdr:col>54</xdr:col>
      <xdr:colOff>154782</xdr:colOff>
      <xdr:row>31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8FC628-5BE9-42BD-8265-779FB78FD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313532</xdr:colOff>
      <xdr:row>2</xdr:row>
      <xdr:rowOff>174226</xdr:rowOff>
    </xdr:from>
    <xdr:to>
      <xdr:col>18</xdr:col>
      <xdr:colOff>273845</xdr:colOff>
      <xdr:row>17</xdr:row>
      <xdr:rowOff>63896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DBA1DD-21FA-4511-B3BF-3C85800A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325438</xdr:colOff>
      <xdr:row>6</xdr:row>
      <xdr:rowOff>166688</xdr:rowOff>
    </xdr:from>
    <xdr:to>
      <xdr:col>18</xdr:col>
      <xdr:colOff>325438</xdr:colOff>
      <xdr:row>21</xdr:row>
      <xdr:rowOff>56357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9968E-6332-41BF-9749-9D1EB9E04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182563</xdr:colOff>
      <xdr:row>6</xdr:row>
      <xdr:rowOff>55562</xdr:rowOff>
    </xdr:from>
    <xdr:to>
      <xdr:col>19</xdr:col>
      <xdr:colOff>182562</xdr:colOff>
      <xdr:row>20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4A6D62-CB34-414A-93EF-602C7232A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408781</xdr:colOff>
      <xdr:row>2</xdr:row>
      <xdr:rowOff>130968</xdr:rowOff>
    </xdr:from>
    <xdr:to>
      <xdr:col>18</xdr:col>
      <xdr:colOff>408781</xdr:colOff>
      <xdr:row>17</xdr:row>
      <xdr:rowOff>20638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049562-1B0B-4F86-8F6A-D8EAA3C81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7938</xdr:colOff>
      <xdr:row>2</xdr:row>
      <xdr:rowOff>166687</xdr:rowOff>
    </xdr:from>
    <xdr:to>
      <xdr:col>19</xdr:col>
      <xdr:colOff>7937</xdr:colOff>
      <xdr:row>17</xdr:row>
      <xdr:rowOff>56356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D53685-8BFA-4048-B8CF-B75E47407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246062</xdr:colOff>
      <xdr:row>1</xdr:row>
      <xdr:rowOff>7938</xdr:rowOff>
    </xdr:from>
    <xdr:to>
      <xdr:col>18</xdr:col>
      <xdr:colOff>246062</xdr:colOff>
      <xdr:row>15</xdr:row>
      <xdr:rowOff>84138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7B68EA-9DDD-4E6A-BE35-7F8044A4F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174624</xdr:colOff>
      <xdr:row>6</xdr:row>
      <xdr:rowOff>0</xdr:rowOff>
    </xdr:from>
    <xdr:to>
      <xdr:col>18</xdr:col>
      <xdr:colOff>67468</xdr:colOff>
      <xdr:row>20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9CAF50-5568-4947-A53F-39C546B18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361156</xdr:colOff>
      <xdr:row>4</xdr:row>
      <xdr:rowOff>59531</xdr:rowOff>
    </xdr:from>
    <xdr:to>
      <xdr:col>18</xdr:col>
      <xdr:colOff>361156</xdr:colOff>
      <xdr:row>18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A9358D-007F-4AD4-8C72-5DA3064C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222250</xdr:colOff>
      <xdr:row>6</xdr:row>
      <xdr:rowOff>3969</xdr:rowOff>
    </xdr:from>
    <xdr:to>
      <xdr:col>18</xdr:col>
      <xdr:colOff>222250</xdr:colOff>
      <xdr:row>20</xdr:row>
      <xdr:rowOff>80169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42A3CD-AD33-4DE0-8368-289012B78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575469</xdr:colOff>
      <xdr:row>5</xdr:row>
      <xdr:rowOff>47625</xdr:rowOff>
    </xdr:from>
    <xdr:to>
      <xdr:col>18</xdr:col>
      <xdr:colOff>575469</xdr:colOff>
      <xdr:row>19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F48E6E-8481-40F1-AB73-A5630406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281781</xdr:colOff>
      <xdr:row>4</xdr:row>
      <xdr:rowOff>55562</xdr:rowOff>
    </xdr:from>
    <xdr:to>
      <xdr:col>18</xdr:col>
      <xdr:colOff>281781</xdr:colOff>
      <xdr:row>18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08FCC2-DD6E-418B-A303-3D43C0435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301625</xdr:colOff>
      <xdr:row>3</xdr:row>
      <xdr:rowOff>67469</xdr:rowOff>
    </xdr:from>
    <xdr:to>
      <xdr:col>18</xdr:col>
      <xdr:colOff>301625</xdr:colOff>
      <xdr:row>17</xdr:row>
      <xdr:rowOff>143670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150DC1-E33D-400E-B211-DB7E8C98A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138906</xdr:colOff>
      <xdr:row>3</xdr:row>
      <xdr:rowOff>63500</xdr:rowOff>
    </xdr:from>
    <xdr:to>
      <xdr:col>18</xdr:col>
      <xdr:colOff>138906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4AB75C-B4BE-4DFF-9C9F-107C2193B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337344</xdr:colOff>
      <xdr:row>2</xdr:row>
      <xdr:rowOff>174625</xdr:rowOff>
    </xdr:from>
    <xdr:to>
      <xdr:col>18</xdr:col>
      <xdr:colOff>337344</xdr:colOff>
      <xdr:row>17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CE7F-7B21-4F15-8A49-CF21DF10F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126999</xdr:rowOff>
    </xdr:from>
    <xdr:to>
      <xdr:col>18</xdr:col>
      <xdr:colOff>460375</xdr:colOff>
      <xdr:row>17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808E2-9845-4BDC-B73C-1CDC686C9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412749</xdr:colOff>
      <xdr:row>4</xdr:row>
      <xdr:rowOff>43656</xdr:rowOff>
    </xdr:from>
    <xdr:to>
      <xdr:col>18</xdr:col>
      <xdr:colOff>123031</xdr:colOff>
      <xdr:row>18</xdr:row>
      <xdr:rowOff>119856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48A917-3D03-438F-BAEE-9B8F1112E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37701</xdr:colOff>
      <xdr:row>12</xdr:row>
      <xdr:rowOff>27383</xdr:rowOff>
    </xdr:from>
    <xdr:to>
      <xdr:col>46</xdr:col>
      <xdr:colOff>509983</xdr:colOff>
      <xdr:row>26</xdr:row>
      <xdr:rowOff>99614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89DE3-9C57-44B7-B604-508F316B8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59530</xdr:colOff>
      <xdr:row>27</xdr:row>
      <xdr:rowOff>130572</xdr:rowOff>
    </xdr:from>
    <xdr:to>
      <xdr:col>46</xdr:col>
      <xdr:colOff>531812</xdr:colOff>
      <xdr:row>34</xdr:row>
      <xdr:rowOff>150812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5D3A12-BBEC-4550-A7D7-14F5D61B4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53578</xdr:colOff>
      <xdr:row>11</xdr:row>
      <xdr:rowOff>51196</xdr:rowOff>
    </xdr:from>
    <xdr:to>
      <xdr:col>20</xdr:col>
      <xdr:colOff>375046</xdr:colOff>
      <xdr:row>25</xdr:row>
      <xdr:rowOff>127396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9C5B64-84E1-43BB-A559-99D749886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130968</xdr:colOff>
      <xdr:row>10</xdr:row>
      <xdr:rowOff>11907</xdr:rowOff>
    </xdr:from>
    <xdr:to>
      <xdr:col>19</xdr:col>
      <xdr:colOff>452437</xdr:colOff>
      <xdr:row>24</xdr:row>
      <xdr:rowOff>88107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4FBF0-7FEF-43B1-B91E-0996A01EA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9</xdr:row>
      <xdr:rowOff>35718</xdr:rowOff>
    </xdr:from>
    <xdr:to>
      <xdr:col>20</xdr:col>
      <xdr:colOff>0</xdr:colOff>
      <xdr:row>23</xdr:row>
      <xdr:rowOff>111918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C5FCAF-C771-4059-8F01-61D59AD13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289719</xdr:colOff>
      <xdr:row>7</xdr:row>
      <xdr:rowOff>51594</xdr:rowOff>
    </xdr:from>
    <xdr:to>
      <xdr:col>20</xdr:col>
      <xdr:colOff>0</xdr:colOff>
      <xdr:row>21</xdr:row>
      <xdr:rowOff>127794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A8DE7E-6EAF-4828-AF44-A9950AC04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14</xdr:row>
      <xdr:rowOff>154782</xdr:rowOff>
    </xdr:from>
    <xdr:to>
      <xdr:col>20</xdr:col>
      <xdr:colOff>71439</xdr:colOff>
      <xdr:row>29</xdr:row>
      <xdr:rowOff>40482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BA6B40-9471-4F06-BE70-A507102B1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8</xdr:row>
      <xdr:rowOff>0</xdr:rowOff>
    </xdr:from>
    <xdr:to>
      <xdr:col>19</xdr:col>
      <xdr:colOff>511969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239DF0-DA03-4CBC-AF4C-9B50F2C55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130968</xdr:colOff>
      <xdr:row>11</xdr:row>
      <xdr:rowOff>142875</xdr:rowOff>
    </xdr:from>
    <xdr:to>
      <xdr:col>19</xdr:col>
      <xdr:colOff>452437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0643DC-300E-4BB6-9142-A7235BB58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8</xdr:row>
      <xdr:rowOff>130969</xdr:rowOff>
    </xdr:from>
    <xdr:to>
      <xdr:col>19</xdr:col>
      <xdr:colOff>583406</xdr:colOff>
      <xdr:row>23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85AE4-5409-444D-8CDE-3DD7891BA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345280</xdr:colOff>
      <xdr:row>10</xdr:row>
      <xdr:rowOff>166688</xdr:rowOff>
    </xdr:from>
    <xdr:to>
      <xdr:col>20</xdr:col>
      <xdr:colOff>59530</xdr:colOff>
      <xdr:row>25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5A26EA-F9CF-4D9D-95B5-11A9B23B6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12</xdr:row>
      <xdr:rowOff>35719</xdr:rowOff>
    </xdr:from>
    <xdr:to>
      <xdr:col>19</xdr:col>
      <xdr:colOff>583406</xdr:colOff>
      <xdr:row>26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F8D69-D23A-426D-8F71-A9D32737D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297656</xdr:colOff>
      <xdr:row>13</xdr:row>
      <xdr:rowOff>154781</xdr:rowOff>
    </xdr:from>
    <xdr:to>
      <xdr:col>20</xdr:col>
      <xdr:colOff>11906</xdr:colOff>
      <xdr:row>28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6285DF-F085-4043-8842-D086D905F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15</xdr:row>
      <xdr:rowOff>119062</xdr:rowOff>
    </xdr:from>
    <xdr:to>
      <xdr:col>19</xdr:col>
      <xdr:colOff>559594</xdr:colOff>
      <xdr:row>30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A533CD-CF3D-4696-A83B-2326A9261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273845</xdr:colOff>
      <xdr:row>15</xdr:row>
      <xdr:rowOff>130969</xdr:rowOff>
    </xdr:from>
    <xdr:to>
      <xdr:col>19</xdr:col>
      <xdr:colOff>595314</xdr:colOff>
      <xdr:row>30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770BDC-C40F-4801-9C29-9249D3DCF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452437</xdr:colOff>
      <xdr:row>18</xdr:row>
      <xdr:rowOff>107156</xdr:rowOff>
    </xdr:from>
    <xdr:to>
      <xdr:col>20</xdr:col>
      <xdr:colOff>166686</xdr:colOff>
      <xdr:row>32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060509-31B8-43DE-BBB6-FF043822F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190502</xdr:colOff>
      <xdr:row>9</xdr:row>
      <xdr:rowOff>150813</xdr:rowOff>
    </xdr:from>
    <xdr:to>
      <xdr:col>18</xdr:col>
      <xdr:colOff>583407</xdr:colOff>
      <xdr:row>24</xdr:row>
      <xdr:rowOff>40482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FC3D37-F64C-48CD-9B8A-1580CE63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142874</xdr:colOff>
      <xdr:row>15</xdr:row>
      <xdr:rowOff>142875</xdr:rowOff>
    </xdr:from>
    <xdr:to>
      <xdr:col>19</xdr:col>
      <xdr:colOff>464343</xdr:colOff>
      <xdr:row>30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B238E4-C737-4EB8-9A1B-B378DAAAD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107156</xdr:colOff>
      <xdr:row>16</xdr:row>
      <xdr:rowOff>178594</xdr:rowOff>
    </xdr:from>
    <xdr:to>
      <xdr:col>19</xdr:col>
      <xdr:colOff>428625</xdr:colOff>
      <xdr:row>31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22233A-A808-427E-8115-F9F6B1F81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214312</xdr:colOff>
      <xdr:row>18</xdr:row>
      <xdr:rowOff>47625</xdr:rowOff>
    </xdr:from>
    <xdr:to>
      <xdr:col>19</xdr:col>
      <xdr:colOff>535781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6A8F2E-3CF3-41BF-93A4-048748BA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172639</xdr:colOff>
      <xdr:row>27</xdr:row>
      <xdr:rowOff>182165</xdr:rowOff>
    </xdr:from>
    <xdr:to>
      <xdr:col>56</xdr:col>
      <xdr:colOff>101202</xdr:colOff>
      <xdr:row>42</xdr:row>
      <xdr:rowOff>67865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590991-5EDF-40A3-8427-942C7FB2A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184545</xdr:colOff>
      <xdr:row>42</xdr:row>
      <xdr:rowOff>122633</xdr:rowOff>
    </xdr:from>
    <xdr:to>
      <xdr:col>56</xdr:col>
      <xdr:colOff>113108</xdr:colOff>
      <xdr:row>52</xdr:row>
      <xdr:rowOff>11905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1A972B-72D6-4BA9-B5E3-1F63555E7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7938</xdr:colOff>
      <xdr:row>4</xdr:row>
      <xdr:rowOff>91282</xdr:rowOff>
    </xdr:from>
    <xdr:to>
      <xdr:col>19</xdr:col>
      <xdr:colOff>7937</xdr:colOff>
      <xdr:row>18</xdr:row>
      <xdr:rowOff>167481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D5EB8A-203F-45F1-B6BF-51C8D9F2C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3969</xdr:colOff>
      <xdr:row>4</xdr:row>
      <xdr:rowOff>150812</xdr:rowOff>
    </xdr:from>
    <xdr:to>
      <xdr:col>18</xdr:col>
      <xdr:colOff>519906</xdr:colOff>
      <xdr:row>19</xdr:row>
      <xdr:rowOff>40481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0E6BF6-D8BC-4FEB-91E3-E7BA19410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392906</xdr:colOff>
      <xdr:row>6</xdr:row>
      <xdr:rowOff>103186</xdr:rowOff>
    </xdr:from>
    <xdr:to>
      <xdr:col>18</xdr:col>
      <xdr:colOff>103188</xdr:colOff>
      <xdr:row>20</xdr:row>
      <xdr:rowOff>179387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3D2981-2FEA-441C-93E9-5EE307181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202406</xdr:colOff>
      <xdr:row>4</xdr:row>
      <xdr:rowOff>146845</xdr:rowOff>
    </xdr:from>
    <xdr:to>
      <xdr:col>17</xdr:col>
      <xdr:colOff>523875</xdr:colOff>
      <xdr:row>19</xdr:row>
      <xdr:rowOff>36513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EBC372-6E7C-4660-BA17-86B985DC9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FYVE%202019-09-26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FYVE%202020-06-18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time"/>
      <sheetName val="exp2-aligned"/>
    </sheetNames>
    <sheetDataSet>
      <sheetData sheetId="0">
        <row r="2">
          <cell r="L2" t="str">
            <v>Rab5</v>
          </cell>
          <cell r="M2" t="str">
            <v>FYVE</v>
          </cell>
        </row>
        <row r="3">
          <cell r="K3">
            <v>10</v>
          </cell>
          <cell r="L3">
            <v>0</v>
          </cell>
          <cell r="M3">
            <v>0</v>
          </cell>
        </row>
        <row r="4">
          <cell r="K4">
            <v>11</v>
          </cell>
          <cell r="L4">
            <v>0.54660372670807411</v>
          </cell>
          <cell r="M4">
            <v>6.6533033358232962E-2</v>
          </cell>
        </row>
        <row r="5">
          <cell r="K5">
            <v>12</v>
          </cell>
          <cell r="L5">
            <v>0.71726708074534118</v>
          </cell>
          <cell r="M5">
            <v>0.30320543137627576</v>
          </cell>
        </row>
        <row r="6">
          <cell r="K6">
            <v>13</v>
          </cell>
          <cell r="L6">
            <v>0.83441490683229891</v>
          </cell>
          <cell r="M6">
            <v>0.42530310597990634</v>
          </cell>
        </row>
        <row r="7">
          <cell r="K7">
            <v>14</v>
          </cell>
          <cell r="L7">
            <v>0.93041490683229866</v>
          </cell>
          <cell r="M7">
            <v>0.67084215504705158</v>
          </cell>
        </row>
        <row r="8">
          <cell r="K8">
            <v>15</v>
          </cell>
          <cell r="L8">
            <v>0.92837763975155285</v>
          </cell>
          <cell r="M8">
            <v>0.85276099380748882</v>
          </cell>
        </row>
        <row r="9">
          <cell r="K9">
            <v>16</v>
          </cell>
          <cell r="L9">
            <v>0.96664844720496901</v>
          </cell>
          <cell r="M9">
            <v>1</v>
          </cell>
        </row>
        <row r="10">
          <cell r="K10">
            <v>17</v>
          </cell>
          <cell r="L10">
            <v>0.92134161490683264</v>
          </cell>
          <cell r="M10">
            <v>0.830437453865568</v>
          </cell>
        </row>
        <row r="11">
          <cell r="K11">
            <v>18</v>
          </cell>
          <cell r="L11">
            <v>0.86951552795031062</v>
          </cell>
          <cell r="M11">
            <v>0.79209117710759747</v>
          </cell>
        </row>
        <row r="12">
          <cell r="K12">
            <v>19</v>
          </cell>
          <cell r="L12">
            <v>0.86557018633540328</v>
          </cell>
          <cell r="M12">
            <v>0.89266755362644279</v>
          </cell>
        </row>
        <row r="13">
          <cell r="K13">
            <v>20</v>
          </cell>
          <cell r="L13">
            <v>1</v>
          </cell>
          <cell r="M13">
            <v>0.90671894130595254</v>
          </cell>
        </row>
        <row r="14">
          <cell r="K14">
            <v>21</v>
          </cell>
          <cell r="L14">
            <v>0.96974906832298158</v>
          </cell>
          <cell r="M14">
            <v>0.74771814127412817</v>
          </cell>
        </row>
        <row r="15">
          <cell r="K15">
            <v>22</v>
          </cell>
          <cell r="L15">
            <v>0.61865341614906899</v>
          </cell>
          <cell r="M15">
            <v>0.88953814737381798</v>
          </cell>
        </row>
        <row r="16">
          <cell r="K16">
            <v>23</v>
          </cell>
          <cell r="L16">
            <v>0.65595031055900621</v>
          </cell>
          <cell r="M16">
            <v>0.73288882209679063</v>
          </cell>
        </row>
        <row r="17">
          <cell r="K17">
            <v>24</v>
          </cell>
          <cell r="L17">
            <v>0.69433043478260947</v>
          </cell>
          <cell r="M17">
            <v>0.56964696938220749</v>
          </cell>
        </row>
      </sheetData>
      <sheetData sheetId="1">
        <row r="2">
          <cell r="L2" t="str">
            <v>Rab5</v>
          </cell>
          <cell r="M2" t="str">
            <v>FYVE</v>
          </cell>
        </row>
        <row r="3">
          <cell r="K3">
            <v>12</v>
          </cell>
          <cell r="L3">
            <v>0.22110569436121177</v>
          </cell>
          <cell r="M3">
            <v>2.7772356454194295E-2</v>
          </cell>
        </row>
        <row r="4">
          <cell r="K4">
            <v>13</v>
          </cell>
          <cell r="L4">
            <v>0.1550215759908263</v>
          </cell>
          <cell r="M4">
            <v>5.0927046332800076E-2</v>
          </cell>
        </row>
        <row r="5">
          <cell r="K5">
            <v>14</v>
          </cell>
          <cell r="L5">
            <v>0.28320639337769488</v>
          </cell>
          <cell r="M5">
            <v>6.7812951325188511E-2</v>
          </cell>
        </row>
        <row r="6">
          <cell r="K6">
            <v>15</v>
          </cell>
          <cell r="L6">
            <v>0.74391237721591952</v>
          </cell>
          <cell r="M6">
            <v>9.0272844373316702E-2</v>
          </cell>
        </row>
        <row r="7">
          <cell r="K7">
            <v>16</v>
          </cell>
          <cell r="L7">
            <v>0.73435092659601142</v>
          </cell>
          <cell r="M7">
            <v>0.32795581404426399</v>
          </cell>
        </row>
        <row r="8">
          <cell r="K8">
            <v>17</v>
          </cell>
          <cell r="L8">
            <v>0.8667099361533146</v>
          </cell>
          <cell r="M8">
            <v>0.36029899683828415</v>
          </cell>
        </row>
        <row r="9">
          <cell r="K9">
            <v>18</v>
          </cell>
          <cell r="L9">
            <v>0.4676816333470884</v>
          </cell>
          <cell r="M9">
            <v>0.59129942620711196</v>
          </cell>
        </row>
        <row r="10">
          <cell r="K10">
            <v>19</v>
          </cell>
          <cell r="L10">
            <v>0.712192249232243</v>
          </cell>
          <cell r="M10">
            <v>0.65128225145399887</v>
          </cell>
        </row>
        <row r="11">
          <cell r="K11">
            <v>20</v>
          </cell>
          <cell r="L11">
            <v>0.75916590806823836</v>
          </cell>
          <cell r="M11">
            <v>0.43043053983371715</v>
          </cell>
        </row>
        <row r="12">
          <cell r="K12">
            <v>21</v>
          </cell>
          <cell r="L12">
            <v>0.44355094567329301</v>
          </cell>
          <cell r="M12">
            <v>0.99071392326008045</v>
          </cell>
        </row>
        <row r="13">
          <cell r="K13">
            <v>22</v>
          </cell>
          <cell r="L13">
            <v>0.83891309261398117</v>
          </cell>
          <cell r="M13">
            <v>0.82611343143760485</v>
          </cell>
        </row>
        <row r="14">
          <cell r="K14">
            <v>23</v>
          </cell>
          <cell r="L14">
            <v>0.77121984700849533</v>
          </cell>
          <cell r="M14">
            <v>0.66278933603965806</v>
          </cell>
        </row>
        <row r="15">
          <cell r="K15">
            <v>24</v>
          </cell>
          <cell r="L15">
            <v>1</v>
          </cell>
          <cell r="M15">
            <v>0.63221827549865339</v>
          </cell>
        </row>
        <row r="16">
          <cell r="K16">
            <v>25</v>
          </cell>
          <cell r="L16">
            <v>0.42464577427843275</v>
          </cell>
          <cell r="M16">
            <v>0.93467738787618526</v>
          </cell>
        </row>
        <row r="17">
          <cell r="K17">
            <v>26</v>
          </cell>
          <cell r="L17">
            <v>0.4409713654149619</v>
          </cell>
          <cell r="M17">
            <v>1</v>
          </cell>
        </row>
        <row r="18">
          <cell r="K18">
            <v>27</v>
          </cell>
          <cell r="L18">
            <v>0.66008846052557912</v>
          </cell>
          <cell r="M18">
            <v>0.95489285296069315</v>
          </cell>
        </row>
        <row r="19">
          <cell r="K19">
            <v>28</v>
          </cell>
          <cell r="L19">
            <v>0.59738226517836224</v>
          </cell>
          <cell r="M19">
            <v>0.86799250556227781</v>
          </cell>
        </row>
        <row r="20">
          <cell r="K20">
            <v>29</v>
          </cell>
          <cell r="L20">
            <v>0.67481943975000436</v>
          </cell>
          <cell r="M20">
            <v>0.93819430891135469</v>
          </cell>
        </row>
        <row r="21">
          <cell r="K21">
            <v>30</v>
          </cell>
          <cell r="L21">
            <v>0.5294982467563436</v>
          </cell>
          <cell r="M21">
            <v>0.69499199812639056</v>
          </cell>
        </row>
        <row r="22">
          <cell r="K22">
            <v>31</v>
          </cell>
          <cell r="L22">
            <v>0.41249437531233868</v>
          </cell>
          <cell r="M22">
            <v>0.49791170615558766</v>
          </cell>
        </row>
        <row r="23">
          <cell r="K23">
            <v>32</v>
          </cell>
          <cell r="L23">
            <v>0.34874100309176359</v>
          </cell>
          <cell r="M23">
            <v>0.24052461064054032</v>
          </cell>
        </row>
        <row r="24">
          <cell r="K24">
            <v>33</v>
          </cell>
          <cell r="L24">
            <v>0.23642558097580282</v>
          </cell>
          <cell r="M24">
            <v>0.19382489558530799</v>
          </cell>
        </row>
        <row r="25">
          <cell r="K25">
            <v>34</v>
          </cell>
          <cell r="L25">
            <v>0.1845312276438103</v>
          </cell>
          <cell r="M25">
            <v>0.13902962644911976</v>
          </cell>
        </row>
        <row r="26">
          <cell r="K26">
            <v>35</v>
          </cell>
          <cell r="L26">
            <v>7.7078438731858281E-2</v>
          </cell>
          <cell r="M26">
            <v>6.6532651547679511E-2</v>
          </cell>
        </row>
        <row r="27">
          <cell r="K27">
            <v>36</v>
          </cell>
          <cell r="L27">
            <v>0</v>
          </cell>
          <cell r="M27">
            <v>1.4805417853936664E-2</v>
          </cell>
        </row>
        <row r="28">
          <cell r="K28">
            <v>37</v>
          </cell>
          <cell r="L28">
            <v>2.081912041289912E-3</v>
          </cell>
          <cell r="M28">
            <v>0</v>
          </cell>
        </row>
      </sheetData>
      <sheetData sheetId="2">
        <row r="2">
          <cell r="L2" t="str">
            <v>Rab5</v>
          </cell>
          <cell r="M2" t="str">
            <v>FYVE</v>
          </cell>
        </row>
        <row r="3">
          <cell r="K3">
            <v>9</v>
          </cell>
          <cell r="L3">
            <v>0.10968119133524747</v>
          </cell>
          <cell r="M3">
            <v>0</v>
          </cell>
        </row>
        <row r="4">
          <cell r="K4">
            <v>10</v>
          </cell>
          <cell r="L4">
            <v>0.32967827942507993</v>
          </cell>
          <cell r="M4">
            <v>6.9605066328506535E-2</v>
          </cell>
        </row>
        <row r="5">
          <cell r="K5">
            <v>11</v>
          </cell>
          <cell r="L5">
            <v>0.53170342194943299</v>
          </cell>
          <cell r="M5">
            <v>0.15106345819443706</v>
          </cell>
        </row>
        <row r="6">
          <cell r="K6">
            <v>12</v>
          </cell>
          <cell r="L6">
            <v>0.93397926173977519</v>
          </cell>
          <cell r="M6">
            <v>0.20110408298087218</v>
          </cell>
        </row>
        <row r="7">
          <cell r="K7">
            <v>13</v>
          </cell>
          <cell r="L7">
            <v>0.86953504984371222</v>
          </cell>
          <cell r="M7">
            <v>0.43037595012643037</v>
          </cell>
        </row>
        <row r="8">
          <cell r="K8">
            <v>14</v>
          </cell>
          <cell r="L8">
            <v>1</v>
          </cell>
          <cell r="M8">
            <v>0.44691821129444992</v>
          </cell>
        </row>
        <row r="9">
          <cell r="K9">
            <v>15</v>
          </cell>
          <cell r="L9">
            <v>0.76962923193819455</v>
          </cell>
          <cell r="M9">
            <v>0.62857934742165478</v>
          </cell>
        </row>
        <row r="10">
          <cell r="K10">
            <v>16</v>
          </cell>
          <cell r="L10">
            <v>0.65109173881985749</v>
          </cell>
          <cell r="M10">
            <v>0.69460411715125314</v>
          </cell>
        </row>
        <row r="11">
          <cell r="K11">
            <v>17</v>
          </cell>
          <cell r="L11">
            <v>0.63252831150159039</v>
          </cell>
          <cell r="M11">
            <v>1</v>
          </cell>
        </row>
        <row r="12">
          <cell r="K12">
            <v>18</v>
          </cell>
          <cell r="L12">
            <v>0.41019032062860872</v>
          </cell>
          <cell r="M12">
            <v>0.77540947506701163</v>
          </cell>
        </row>
        <row r="13">
          <cell r="K13">
            <v>19</v>
          </cell>
          <cell r="L13">
            <v>0.48559514438979562</v>
          </cell>
          <cell r="M13">
            <v>0.8975913678023888</v>
          </cell>
        </row>
        <row r="14">
          <cell r="K14">
            <v>20</v>
          </cell>
          <cell r="L14">
            <v>0.38324832678911852</v>
          </cell>
          <cell r="M14">
            <v>0.97467595088577197</v>
          </cell>
        </row>
        <row r="15">
          <cell r="K15">
            <v>21</v>
          </cell>
          <cell r="L15">
            <v>0.34306169154681582</v>
          </cell>
          <cell r="M15">
            <v>0.82887473138283729</v>
          </cell>
        </row>
        <row r="16">
          <cell r="K16">
            <v>22</v>
          </cell>
          <cell r="L16">
            <v>0.33549982483040414</v>
          </cell>
          <cell r="M16">
            <v>0.88717699498075053</v>
          </cell>
        </row>
        <row r="17">
          <cell r="K17">
            <v>23</v>
          </cell>
          <cell r="L17">
            <v>0.37292014541351404</v>
          </cell>
          <cell r="M17">
            <v>0.90106535654894315</v>
          </cell>
        </row>
        <row r="18">
          <cell r="K18">
            <v>24</v>
          </cell>
          <cell r="L18">
            <v>0.42962959592696592</v>
          </cell>
          <cell r="M18">
            <v>0.82202546832405654</v>
          </cell>
        </row>
        <row r="19">
          <cell r="K19">
            <v>25</v>
          </cell>
          <cell r="L19">
            <v>0.26300691123678854</v>
          </cell>
          <cell r="M19">
            <v>0.65473867251866069</v>
          </cell>
        </row>
        <row r="20">
          <cell r="K20">
            <v>26</v>
          </cell>
          <cell r="L20">
            <v>0.32152493095588008</v>
          </cell>
          <cell r="M20">
            <v>0.51327709141715949</v>
          </cell>
        </row>
        <row r="21">
          <cell r="K21">
            <v>27</v>
          </cell>
          <cell r="L21">
            <v>0.55254860387557059</v>
          </cell>
          <cell r="M21">
            <v>0.42739553355151749</v>
          </cell>
        </row>
        <row r="22">
          <cell r="K22">
            <v>28</v>
          </cell>
          <cell r="L22">
            <v>0.1338295713577238</v>
          </cell>
          <cell r="M22">
            <v>0.28040974083664277</v>
          </cell>
        </row>
        <row r="23">
          <cell r="K23">
            <v>29</v>
          </cell>
          <cell r="L23">
            <v>5.727590803823706E-2</v>
          </cell>
          <cell r="M23">
            <v>0.16828912698472964</v>
          </cell>
        </row>
        <row r="24">
          <cell r="K24">
            <v>30</v>
          </cell>
          <cell r="L24">
            <v>0</v>
          </cell>
          <cell r="M24">
            <v>0.20029538396118238</v>
          </cell>
        </row>
        <row r="25">
          <cell r="K25">
            <v>31</v>
          </cell>
          <cell r="L25">
            <v>3.7015383075432277E-2</v>
          </cell>
          <cell r="M25">
            <v>0.18954690074643296</v>
          </cell>
        </row>
        <row r="26">
          <cell r="K26">
            <v>32</v>
          </cell>
          <cell r="L26">
            <v>0.33820926624413633</v>
          </cell>
          <cell r="M26">
            <v>0.10243900586971219</v>
          </cell>
        </row>
      </sheetData>
      <sheetData sheetId="3">
        <row r="2">
          <cell r="L2" t="str">
            <v>Rab5</v>
          </cell>
          <cell r="M2" t="str">
            <v>FYVE</v>
          </cell>
        </row>
        <row r="3">
          <cell r="K3">
            <v>10</v>
          </cell>
          <cell r="L3">
            <v>0.1086133114434418</v>
          </cell>
          <cell r="M3">
            <v>6.4762727145740379E-3</v>
          </cell>
        </row>
        <row r="4">
          <cell r="K4">
            <v>11</v>
          </cell>
          <cell r="L4">
            <v>0.66817645808766213</v>
          </cell>
          <cell r="M4">
            <v>0.14826854944189752</v>
          </cell>
        </row>
        <row r="5">
          <cell r="K5">
            <v>12</v>
          </cell>
          <cell r="L5">
            <v>0.96286079778656519</v>
          </cell>
          <cell r="M5">
            <v>0.29388309692821463</v>
          </cell>
        </row>
        <row r="6">
          <cell r="K6">
            <v>13</v>
          </cell>
          <cell r="L6">
            <v>0.99599564980061583</v>
          </cell>
          <cell r="M6">
            <v>0.99052686383319144</v>
          </cell>
        </row>
        <row r="7">
          <cell r="K7">
            <v>14</v>
          </cell>
          <cell r="L7">
            <v>0.82065427998783291</v>
          </cell>
          <cell r="M7">
            <v>1</v>
          </cell>
        </row>
        <row r="8">
          <cell r="K8">
            <v>15</v>
          </cell>
          <cell r="L8">
            <v>0.66284288029868033</v>
          </cell>
          <cell r="M8">
            <v>0.98411408398836808</v>
          </cell>
        </row>
        <row r="9">
          <cell r="K9">
            <v>16</v>
          </cell>
          <cell r="L9">
            <v>0.76311830958918969</v>
          </cell>
          <cell r="M9">
            <v>0.95654547994260253</v>
          </cell>
        </row>
        <row r="10">
          <cell r="K10">
            <v>17</v>
          </cell>
          <cell r="L10">
            <v>1</v>
          </cell>
          <cell r="M10">
            <v>0.7817496095188512</v>
          </cell>
        </row>
        <row r="11">
          <cell r="K11">
            <v>18</v>
          </cell>
          <cell r="L11">
            <v>0.31374771343686569</v>
          </cell>
          <cell r="M11">
            <v>0.52751146046299002</v>
          </cell>
        </row>
        <row r="12">
          <cell r="K12">
            <v>19</v>
          </cell>
          <cell r="L12">
            <v>0.12210976336415402</v>
          </cell>
          <cell r="M12">
            <v>0.26241603067975455</v>
          </cell>
        </row>
        <row r="13">
          <cell r="K13">
            <v>20</v>
          </cell>
          <cell r="L13">
            <v>0</v>
          </cell>
          <cell r="M13">
            <v>0</v>
          </cell>
        </row>
      </sheetData>
      <sheetData sheetId="4">
        <row r="2">
          <cell r="L2" t="str">
            <v>Rab5</v>
          </cell>
          <cell r="M2" t="str">
            <v>FYVE</v>
          </cell>
        </row>
        <row r="3">
          <cell r="K3">
            <v>10</v>
          </cell>
          <cell r="L3">
            <v>0.21682355152001764</v>
          </cell>
          <cell r="M3">
            <v>0</v>
          </cell>
        </row>
        <row r="4">
          <cell r="K4">
            <v>11</v>
          </cell>
          <cell r="L4">
            <v>0.3253965542277763</v>
          </cell>
          <cell r="M4">
            <v>5.4635402243793506E-2</v>
          </cell>
        </row>
        <row r="5">
          <cell r="K5">
            <v>12</v>
          </cell>
          <cell r="L5">
            <v>0.53639671652245213</v>
          </cell>
          <cell r="M5">
            <v>0.13650617829103434</v>
          </cell>
        </row>
        <row r="6">
          <cell r="K6">
            <v>13</v>
          </cell>
          <cell r="L6">
            <v>0.75238316918792847</v>
          </cell>
          <cell r="M6">
            <v>0.29635589351335573</v>
          </cell>
        </row>
        <row r="7">
          <cell r="K7">
            <v>14</v>
          </cell>
          <cell r="L7">
            <v>0.64561462702120898</v>
          </cell>
          <cell r="M7">
            <v>0.62357704714361617</v>
          </cell>
        </row>
        <row r="8">
          <cell r="K8">
            <v>15</v>
          </cell>
          <cell r="L8">
            <v>1</v>
          </cell>
          <cell r="M8">
            <v>0.77419861839791004</v>
          </cell>
        </row>
        <row r="9">
          <cell r="K9">
            <v>16</v>
          </cell>
          <cell r="L9">
            <v>0.66934595245620176</v>
          </cell>
          <cell r="M9">
            <v>0.754125721299574</v>
          </cell>
        </row>
        <row r="10">
          <cell r="K10">
            <v>17</v>
          </cell>
          <cell r="L10">
            <v>0.61428107729497494</v>
          </cell>
          <cell r="M10">
            <v>1</v>
          </cell>
        </row>
        <row r="11">
          <cell r="K11">
            <v>18</v>
          </cell>
          <cell r="L11">
            <v>0.56101852721852563</v>
          </cell>
          <cell r="M11">
            <v>0.85140667450023566</v>
          </cell>
        </row>
        <row r="12">
          <cell r="K12">
            <v>19</v>
          </cell>
          <cell r="L12">
            <v>0.66507931084555494</v>
          </cell>
          <cell r="M12">
            <v>0.69148211626114209</v>
          </cell>
        </row>
        <row r="13">
          <cell r="K13">
            <v>20</v>
          </cell>
          <cell r="L13">
            <v>0.5489062193028158</v>
          </cell>
          <cell r="M13">
            <v>0.71748258028784573</v>
          </cell>
        </row>
        <row r="14">
          <cell r="K14">
            <v>21</v>
          </cell>
          <cell r="L14">
            <v>0.49059545062398008</v>
          </cell>
          <cell r="M14">
            <v>0.59438827060241139</v>
          </cell>
        </row>
        <row r="15">
          <cell r="K15">
            <v>22</v>
          </cell>
          <cell r="L15">
            <v>0.55955787513560118</v>
          </cell>
          <cell r="M15">
            <v>0.6190116231205044</v>
          </cell>
        </row>
        <row r="16">
          <cell r="K16">
            <v>23</v>
          </cell>
          <cell r="L16">
            <v>0.52145492906014301</v>
          </cell>
          <cell r="M16">
            <v>0.30935612552670771</v>
          </cell>
        </row>
        <row r="17">
          <cell r="K17">
            <v>24</v>
          </cell>
          <cell r="L17">
            <v>0.40568330329458163</v>
          </cell>
          <cell r="M17">
            <v>0.33048430916153371</v>
          </cell>
        </row>
        <row r="18">
          <cell r="K18">
            <v>25</v>
          </cell>
          <cell r="L18">
            <v>0</v>
          </cell>
          <cell r="M18">
            <v>0.11404578895766128</v>
          </cell>
        </row>
      </sheetData>
      <sheetData sheetId="5">
        <row r="2">
          <cell r="L2" t="str">
            <v>Rab5</v>
          </cell>
          <cell r="M2" t="str">
            <v>FYVE</v>
          </cell>
        </row>
        <row r="3">
          <cell r="K3">
            <v>12</v>
          </cell>
          <cell r="L3">
            <v>0.11689349196838733</v>
          </cell>
          <cell r="M3">
            <v>0</v>
          </cell>
        </row>
        <row r="4">
          <cell r="K4">
            <v>13</v>
          </cell>
          <cell r="L4">
            <v>0.5118191674512832</v>
          </cell>
          <cell r="M4">
            <v>9.5724477749833073E-2</v>
          </cell>
        </row>
        <row r="5">
          <cell r="K5">
            <v>14</v>
          </cell>
          <cell r="L5">
            <v>1</v>
          </cell>
          <cell r="M5">
            <v>0.61873428116819773</v>
          </cell>
        </row>
        <row r="6">
          <cell r="K6">
            <v>15</v>
          </cell>
          <cell r="L6">
            <v>0.7660739250763221</v>
          </cell>
          <cell r="M6">
            <v>1</v>
          </cell>
        </row>
        <row r="7">
          <cell r="K7">
            <v>16</v>
          </cell>
          <cell r="L7">
            <v>0.73394747353704848</v>
          </cell>
          <cell r="M7">
            <v>0.95039778268233821</v>
          </cell>
        </row>
        <row r="8">
          <cell r="K8">
            <v>17</v>
          </cell>
          <cell r="L8">
            <v>0.59538075266056101</v>
          </cell>
          <cell r="M8">
            <v>0.79504183134014261</v>
          </cell>
        </row>
        <row r="9">
          <cell r="K9">
            <v>18</v>
          </cell>
          <cell r="L9">
            <v>0.29943436331992368</v>
          </cell>
          <cell r="M9">
            <v>0.41549042755222498</v>
          </cell>
        </row>
        <row r="10">
          <cell r="K10">
            <v>19</v>
          </cell>
          <cell r="L10">
            <v>0</v>
          </cell>
          <cell r="M10">
            <v>0.22921521326284464</v>
          </cell>
        </row>
        <row r="11">
          <cell r="K11">
            <v>20</v>
          </cell>
          <cell r="L11">
            <v>4.8114782162115836E-2</v>
          </cell>
          <cell r="M11">
            <v>0.13762767540933105</v>
          </cell>
        </row>
      </sheetData>
      <sheetData sheetId="6">
        <row r="2">
          <cell r="L2" t="str">
            <v>Rab5</v>
          </cell>
          <cell r="M2" t="str">
            <v>FYVE</v>
          </cell>
        </row>
        <row r="3">
          <cell r="K3">
            <v>7</v>
          </cell>
          <cell r="L3">
            <v>0.16253037518116104</v>
          </cell>
          <cell r="M3">
            <v>0.11985385056867325</v>
          </cell>
        </row>
        <row r="4">
          <cell r="K4">
            <v>8</v>
          </cell>
          <cell r="L4">
            <v>7.4597631008292392E-2</v>
          </cell>
          <cell r="M4">
            <v>8.7010645951385995E-2</v>
          </cell>
        </row>
        <row r="5">
          <cell r="K5">
            <v>9</v>
          </cell>
          <cell r="L5">
            <v>8.086608767666606E-2</v>
          </cell>
          <cell r="M5">
            <v>1.5035284417463674E-2</v>
          </cell>
        </row>
        <row r="6">
          <cell r="K6">
            <v>10</v>
          </cell>
          <cell r="L6">
            <v>0.113622247164075</v>
          </cell>
          <cell r="M6">
            <v>2.9318804614054027E-2</v>
          </cell>
        </row>
        <row r="7">
          <cell r="K7">
            <v>11</v>
          </cell>
          <cell r="L7">
            <v>6.1115409343023973E-2</v>
          </cell>
          <cell r="M7">
            <v>0</v>
          </cell>
        </row>
        <row r="8">
          <cell r="K8">
            <v>12</v>
          </cell>
          <cell r="L8">
            <v>0.15046202966143227</v>
          </cell>
          <cell r="M8">
            <v>1.7727085337364397E-2</v>
          </cell>
        </row>
        <row r="9">
          <cell r="K9">
            <v>13</v>
          </cell>
          <cell r="L9">
            <v>0.16455720341291694</v>
          </cell>
          <cell r="M9">
            <v>3.5526922050942211E-2</v>
          </cell>
        </row>
        <row r="10">
          <cell r="K10">
            <v>14</v>
          </cell>
          <cell r="L10">
            <v>0.22177696171909883</v>
          </cell>
          <cell r="M10">
            <v>3.2172275258873791E-2</v>
          </cell>
        </row>
        <row r="11">
          <cell r="K11">
            <v>15</v>
          </cell>
          <cell r="L11">
            <v>0.26092144406063039</v>
          </cell>
          <cell r="M11">
            <v>9.8699367063027239E-3</v>
          </cell>
        </row>
        <row r="12">
          <cell r="K12">
            <v>16</v>
          </cell>
          <cell r="L12">
            <v>0.28117610522071701</v>
          </cell>
          <cell r="M12">
            <v>7.7504466126150834E-2</v>
          </cell>
        </row>
        <row r="13">
          <cell r="K13">
            <v>17</v>
          </cell>
          <cell r="L13">
            <v>0.99627869977879246</v>
          </cell>
          <cell r="M13">
            <v>0.14218852306622803</v>
          </cell>
        </row>
        <row r="14">
          <cell r="K14">
            <v>18</v>
          </cell>
          <cell r="L14">
            <v>0.75155826041473717</v>
          </cell>
          <cell r="M14">
            <v>0.57647382162979244</v>
          </cell>
        </row>
        <row r="15">
          <cell r="K15">
            <v>19</v>
          </cell>
          <cell r="L15">
            <v>0.79694940557268823</v>
          </cell>
          <cell r="M15">
            <v>0.66658852629962262</v>
          </cell>
        </row>
        <row r="16">
          <cell r="K16">
            <v>20</v>
          </cell>
          <cell r="L16">
            <v>0.85970207804378374</v>
          </cell>
          <cell r="M16">
            <v>0.64604838774866824</v>
          </cell>
        </row>
        <row r="17">
          <cell r="K17">
            <v>21</v>
          </cell>
          <cell r="L17">
            <v>0.58684850003813926</v>
          </cell>
          <cell r="M17">
            <v>0.68626373182226064</v>
          </cell>
        </row>
        <row r="18">
          <cell r="K18">
            <v>22</v>
          </cell>
          <cell r="L18">
            <v>0.701130011223834</v>
          </cell>
          <cell r="M18">
            <v>0.27747374887841647</v>
          </cell>
        </row>
        <row r="19">
          <cell r="K19">
            <v>23</v>
          </cell>
          <cell r="L19">
            <v>1</v>
          </cell>
          <cell r="M19">
            <v>0.53916044911849592</v>
          </cell>
        </row>
        <row r="20">
          <cell r="K20">
            <v>24</v>
          </cell>
          <cell r="L20">
            <v>0.86781756366529006</v>
          </cell>
          <cell r="M20">
            <v>0.8855620852161119</v>
          </cell>
        </row>
        <row r="21">
          <cell r="K21">
            <v>25</v>
          </cell>
          <cell r="L21">
            <v>0.63244668678965621</v>
          </cell>
          <cell r="M21">
            <v>0.99649985045550427</v>
          </cell>
        </row>
        <row r="22">
          <cell r="K22">
            <v>26</v>
          </cell>
          <cell r="L22">
            <v>0.99833004609399734</v>
          </cell>
          <cell r="M22">
            <v>0.81032907872507254</v>
          </cell>
        </row>
        <row r="23">
          <cell r="K23">
            <v>27</v>
          </cell>
          <cell r="L23">
            <v>0.9232556745742031</v>
          </cell>
          <cell r="M23">
            <v>0.73314795204875982</v>
          </cell>
        </row>
        <row r="24">
          <cell r="K24">
            <v>28</v>
          </cell>
          <cell r="L24">
            <v>0.70218701304362041</v>
          </cell>
          <cell r="M24">
            <v>1</v>
          </cell>
        </row>
        <row r="25">
          <cell r="K25">
            <v>29</v>
          </cell>
          <cell r="L25">
            <v>0.60695060423454528</v>
          </cell>
          <cell r="M25">
            <v>0.90698332376787483</v>
          </cell>
        </row>
        <row r="26">
          <cell r="K26">
            <v>30</v>
          </cell>
          <cell r="L26">
            <v>0.49267726574333381</v>
          </cell>
          <cell r="M26">
            <v>0.89516526687629872</v>
          </cell>
        </row>
        <row r="27">
          <cell r="K27">
            <v>31</v>
          </cell>
          <cell r="L27">
            <v>0.41782083274308296</v>
          </cell>
          <cell r="M27">
            <v>0.52532152066543281</v>
          </cell>
        </row>
        <row r="28">
          <cell r="K28">
            <v>32</v>
          </cell>
          <cell r="L28">
            <v>4.4494872996327373E-2</v>
          </cell>
          <cell r="M28">
            <v>0.25599592592293213</v>
          </cell>
        </row>
        <row r="29">
          <cell r="K29">
            <v>33</v>
          </cell>
          <cell r="L29">
            <v>0.11370942257189225</v>
          </cell>
          <cell r="M29">
            <v>0.13101714507432788</v>
          </cell>
        </row>
        <row r="30">
          <cell r="K30">
            <v>34</v>
          </cell>
          <cell r="L30">
            <v>0</v>
          </cell>
          <cell r="M30">
            <v>0.13686958911639424</v>
          </cell>
        </row>
      </sheetData>
      <sheetData sheetId="7">
        <row r="2">
          <cell r="L2" t="str">
            <v>Rab5</v>
          </cell>
          <cell r="M2" t="str">
            <v>FYVE</v>
          </cell>
        </row>
        <row r="3">
          <cell r="K3">
            <v>1</v>
          </cell>
          <cell r="L3">
            <v>0.16028712121352395</v>
          </cell>
          <cell r="M3">
            <v>5.9084194977842191E-3</v>
          </cell>
        </row>
        <row r="4">
          <cell r="K4">
            <v>2</v>
          </cell>
          <cell r="L4">
            <v>0.38107081545461763</v>
          </cell>
          <cell r="M4">
            <v>0.36063072072320002</v>
          </cell>
        </row>
        <row r="5">
          <cell r="K5">
            <v>3</v>
          </cell>
          <cell r="L5">
            <v>0.7065322668760563</v>
          </cell>
          <cell r="M5">
            <v>0.22017119737240448</v>
          </cell>
        </row>
        <row r="6">
          <cell r="K6">
            <v>4</v>
          </cell>
          <cell r="L6">
            <v>0.66051398104748094</v>
          </cell>
          <cell r="M6">
            <v>0.52060454263267175</v>
          </cell>
        </row>
        <row r="7">
          <cell r="K7">
            <v>5</v>
          </cell>
          <cell r="L7">
            <v>0.83676462690353881</v>
          </cell>
          <cell r="M7">
            <v>0.74936313231862639</v>
          </cell>
        </row>
        <row r="8">
          <cell r="K8">
            <v>6</v>
          </cell>
          <cell r="L8">
            <v>0.84210185173181995</v>
          </cell>
          <cell r="M8">
            <v>0.66425987259588148</v>
          </cell>
        </row>
        <row r="9">
          <cell r="K9">
            <v>7</v>
          </cell>
          <cell r="L9">
            <v>0.84271668817976919</v>
          </cell>
          <cell r="M9">
            <v>0.40927426137110795</v>
          </cell>
        </row>
        <row r="10">
          <cell r="K10">
            <v>8</v>
          </cell>
          <cell r="L10">
            <v>0.72116796702106178</v>
          </cell>
          <cell r="M10">
            <v>0.62142994761323711</v>
          </cell>
        </row>
        <row r="11">
          <cell r="K11">
            <v>9</v>
          </cell>
          <cell r="L11">
            <v>0.68737974113903988</v>
          </cell>
          <cell r="M11">
            <v>0.67851408754369369</v>
          </cell>
        </row>
        <row r="12">
          <cell r="K12">
            <v>10</v>
          </cell>
          <cell r="L12">
            <v>0.67562377194753132</v>
          </cell>
          <cell r="M12">
            <v>0.83999865439721555</v>
          </cell>
        </row>
        <row r="13">
          <cell r="K13">
            <v>11</v>
          </cell>
          <cell r="L13">
            <v>0.92059720619799557</v>
          </cell>
          <cell r="M13">
            <v>0.93092470434966101</v>
          </cell>
        </row>
        <row r="14">
          <cell r="K14">
            <v>12</v>
          </cell>
          <cell r="L14">
            <v>1</v>
          </cell>
          <cell r="M14">
            <v>0.94359783602606806</v>
          </cell>
        </row>
        <row r="15">
          <cell r="K15">
            <v>13</v>
          </cell>
          <cell r="L15">
            <v>0.90590409662562177</v>
          </cell>
          <cell r="M15">
            <v>0.73482144768510438</v>
          </cell>
        </row>
        <row r="16">
          <cell r="K16">
            <v>14</v>
          </cell>
          <cell r="L16">
            <v>0.85853205946135125</v>
          </cell>
          <cell r="M16">
            <v>0.68241633561779991</v>
          </cell>
        </row>
        <row r="17">
          <cell r="K17">
            <v>15</v>
          </cell>
          <cell r="L17">
            <v>0.89004242741874218</v>
          </cell>
          <cell r="M17">
            <v>0.58143802122994215</v>
          </cell>
        </row>
        <row r="18">
          <cell r="K18">
            <v>16</v>
          </cell>
          <cell r="L18">
            <v>0.75434135645513412</v>
          </cell>
          <cell r="M18">
            <v>0.65540947610178868</v>
          </cell>
        </row>
        <row r="19">
          <cell r="K19">
            <v>17</v>
          </cell>
          <cell r="L19">
            <v>0.64188184399080694</v>
          </cell>
          <cell r="M19">
            <v>0.47698254692025144</v>
          </cell>
        </row>
        <row r="20">
          <cell r="K20">
            <v>18</v>
          </cell>
          <cell r="L20">
            <v>0.58388350701228364</v>
          </cell>
          <cell r="M20">
            <v>0.76897529289796962</v>
          </cell>
        </row>
        <row r="21">
          <cell r="K21">
            <v>19</v>
          </cell>
          <cell r="L21">
            <v>0.58615395726886654</v>
          </cell>
          <cell r="M21">
            <v>0.84932612824206166</v>
          </cell>
        </row>
        <row r="22">
          <cell r="K22">
            <v>20</v>
          </cell>
          <cell r="L22">
            <v>0.56429948461149537</v>
          </cell>
          <cell r="M22">
            <v>0.92434654164793539</v>
          </cell>
        </row>
        <row r="23">
          <cell r="K23">
            <v>21</v>
          </cell>
          <cell r="L23">
            <v>0.52043497826775387</v>
          </cell>
          <cell r="M23">
            <v>0.6454520154988973</v>
          </cell>
        </row>
        <row r="24">
          <cell r="K24">
            <v>22</v>
          </cell>
          <cell r="L24">
            <v>0.35937560766026905</v>
          </cell>
          <cell r="M24">
            <v>1</v>
          </cell>
        </row>
        <row r="25">
          <cell r="K25">
            <v>23</v>
          </cell>
          <cell r="L25">
            <v>0.3852913343247264</v>
          </cell>
          <cell r="M25">
            <v>0.95781841090427566</v>
          </cell>
        </row>
        <row r="26">
          <cell r="K26">
            <v>24</v>
          </cell>
          <cell r="L26">
            <v>0</v>
          </cell>
          <cell r="M26">
            <v>0.98390475578838554</v>
          </cell>
        </row>
        <row r="27">
          <cell r="K27">
            <v>25</v>
          </cell>
          <cell r="L27">
            <v>2.094703332154264E-2</v>
          </cell>
          <cell r="M27">
            <v>0.60021529644546789</v>
          </cell>
        </row>
        <row r="28">
          <cell r="K28">
            <v>26</v>
          </cell>
          <cell r="L28">
            <v>2.3628609154766573E-2</v>
          </cell>
          <cell r="M28">
            <v>0.28910581636803451</v>
          </cell>
        </row>
        <row r="29">
          <cell r="K29">
            <v>27</v>
          </cell>
          <cell r="L29">
            <v>4.0408829199545776E-2</v>
          </cell>
          <cell r="M29">
            <v>0.13618417632289559</v>
          </cell>
        </row>
        <row r="30">
          <cell r="K30">
            <v>28</v>
          </cell>
          <cell r="L30">
            <v>0.10671301397641773</v>
          </cell>
          <cell r="M30">
            <v>0.18621307620087399</v>
          </cell>
        </row>
        <row r="31">
          <cell r="K31">
            <v>29</v>
          </cell>
          <cell r="L31">
            <v>0.13566032878934606</v>
          </cell>
          <cell r="M31">
            <v>9.4779367016217461E-2</v>
          </cell>
        </row>
        <row r="32">
          <cell r="K32">
            <v>30</v>
          </cell>
          <cell r="L32">
            <v>0.27585600234082319</v>
          </cell>
          <cell r="M32">
            <v>0.11657507393169834</v>
          </cell>
        </row>
        <row r="33">
          <cell r="K33">
            <v>31</v>
          </cell>
          <cell r="L33">
            <v>0.19974036123493225</v>
          </cell>
          <cell r="M33">
            <v>6.0047524243786503E-2</v>
          </cell>
        </row>
        <row r="34">
          <cell r="K34">
            <v>32</v>
          </cell>
          <cell r="L34">
            <v>0.22702465457117957</v>
          </cell>
          <cell r="M34">
            <v>0</v>
          </cell>
        </row>
        <row r="35">
          <cell r="K35">
            <v>33</v>
          </cell>
          <cell r="L35">
            <v>0.2467660899179781</v>
          </cell>
          <cell r="M35">
            <v>8.5170539861952419E-3</v>
          </cell>
        </row>
      </sheetData>
      <sheetData sheetId="8">
        <row r="2">
          <cell r="L2" t="str">
            <v>Rab5</v>
          </cell>
          <cell r="M2" t="str">
            <v>FYVE</v>
          </cell>
        </row>
        <row r="3">
          <cell r="K3">
            <v>11</v>
          </cell>
          <cell r="L3">
            <v>0.11834177002984787</v>
          </cell>
          <cell r="M3">
            <v>2.9361572199171179E-2</v>
          </cell>
        </row>
        <row r="4">
          <cell r="K4">
            <v>12</v>
          </cell>
          <cell r="L4">
            <v>7.1585064831211617E-2</v>
          </cell>
          <cell r="M4">
            <v>5.6460374303831287E-2</v>
          </cell>
        </row>
        <row r="5">
          <cell r="K5">
            <v>13</v>
          </cell>
          <cell r="L5">
            <v>0.12713237745272796</v>
          </cell>
          <cell r="M5">
            <v>4.6098023389847358E-2</v>
          </cell>
        </row>
        <row r="6">
          <cell r="K6">
            <v>14</v>
          </cell>
          <cell r="L6">
            <v>0.18742376624152404</v>
          </cell>
          <cell r="M6">
            <v>4.145413748458536E-2</v>
          </cell>
        </row>
        <row r="7">
          <cell r="K7">
            <v>15</v>
          </cell>
          <cell r="L7">
            <v>0.1192050300310423</v>
          </cell>
          <cell r="M7">
            <v>5.7350334089955645E-3</v>
          </cell>
        </row>
        <row r="8">
          <cell r="K8">
            <v>16</v>
          </cell>
          <cell r="L8">
            <v>5.9162213876519064E-2</v>
          </cell>
          <cell r="M8">
            <v>0</v>
          </cell>
        </row>
        <row r="9">
          <cell r="K9">
            <v>17</v>
          </cell>
          <cell r="L9">
            <v>1.6039679129340755E-2</v>
          </cell>
          <cell r="M9">
            <v>1.4215687434761991E-2</v>
          </cell>
        </row>
        <row r="10">
          <cell r="K10">
            <v>18</v>
          </cell>
          <cell r="L10">
            <v>4.7280827342219049E-2</v>
          </cell>
          <cell r="M10">
            <v>1.1971852654849435E-2</v>
          </cell>
        </row>
        <row r="11">
          <cell r="K11">
            <v>19</v>
          </cell>
          <cell r="L11">
            <v>0.36189092478654533</v>
          </cell>
          <cell r="M11">
            <v>6.4441609407064296E-2</v>
          </cell>
        </row>
        <row r="12">
          <cell r="K12">
            <v>20</v>
          </cell>
          <cell r="L12">
            <v>0.79237248127515847</v>
          </cell>
          <cell r="M12">
            <v>0.40752110695849136</v>
          </cell>
        </row>
        <row r="13">
          <cell r="K13">
            <v>21</v>
          </cell>
          <cell r="L13">
            <v>1</v>
          </cell>
          <cell r="M13">
            <v>0.55805449110158567</v>
          </cell>
        </row>
        <row r="14">
          <cell r="K14">
            <v>22</v>
          </cell>
          <cell r="L14">
            <v>0.83445640633339946</v>
          </cell>
          <cell r="M14">
            <v>0.67243089201900164</v>
          </cell>
        </row>
        <row r="15">
          <cell r="K15">
            <v>23</v>
          </cell>
          <cell r="L15">
            <v>0.77882238232783441</v>
          </cell>
          <cell r="M15">
            <v>0.82195360374540516</v>
          </cell>
        </row>
        <row r="16">
          <cell r="K16">
            <v>24</v>
          </cell>
          <cell r="L16">
            <v>0.79067293814780626</v>
          </cell>
          <cell r="M16">
            <v>0.92861623087829093</v>
          </cell>
        </row>
        <row r="17">
          <cell r="K17">
            <v>25</v>
          </cell>
          <cell r="L17">
            <v>0.60795278276100606</v>
          </cell>
          <cell r="M17">
            <v>0.96633774447266318</v>
          </cell>
        </row>
        <row r="18">
          <cell r="K18">
            <v>26</v>
          </cell>
          <cell r="L18">
            <v>0.7302620803409875</v>
          </cell>
          <cell r="M18">
            <v>0.99703899017967257</v>
          </cell>
        </row>
        <row r="19">
          <cell r="K19">
            <v>27</v>
          </cell>
          <cell r="L19">
            <v>0.65575387840751653</v>
          </cell>
          <cell r="M19">
            <v>1</v>
          </cell>
        </row>
        <row r="20">
          <cell r="K20">
            <v>28</v>
          </cell>
          <cell r="L20">
            <v>0.5315600534142122</v>
          </cell>
          <cell r="M20">
            <v>0.98690149612654454</v>
          </cell>
        </row>
        <row r="21">
          <cell r="K21">
            <v>29</v>
          </cell>
          <cell r="L21">
            <v>0.6610490535934157</v>
          </cell>
          <cell r="M21">
            <v>0.95976719030701252</v>
          </cell>
        </row>
        <row r="22">
          <cell r="K22">
            <v>30</v>
          </cell>
          <cell r="L22">
            <v>0.3874360985272553</v>
          </cell>
          <cell r="M22">
            <v>0.77928760612652093</v>
          </cell>
        </row>
        <row r="23">
          <cell r="K23">
            <v>31</v>
          </cell>
          <cell r="L23">
            <v>0.17162687898751969</v>
          </cell>
          <cell r="M23">
            <v>0.49495965594533375</v>
          </cell>
        </row>
        <row r="24">
          <cell r="K24">
            <v>32</v>
          </cell>
          <cell r="L24">
            <v>0.26695352077123019</v>
          </cell>
          <cell r="M24">
            <v>0.36591548695711851</v>
          </cell>
        </row>
        <row r="25">
          <cell r="K25">
            <v>33</v>
          </cell>
          <cell r="L25">
            <v>8.5000279403348727E-2</v>
          </cell>
          <cell r="M25">
            <v>0.31561619064074731</v>
          </cell>
        </row>
        <row r="26">
          <cell r="K26">
            <v>34</v>
          </cell>
          <cell r="L26">
            <v>8.086125600476321E-2</v>
          </cell>
          <cell r="M26">
            <v>0.27861185208679007</v>
          </cell>
        </row>
        <row r="27">
          <cell r="K27">
            <v>35</v>
          </cell>
          <cell r="L27">
            <v>0</v>
          </cell>
          <cell r="M27">
            <v>0.22018457197904812</v>
          </cell>
        </row>
        <row r="28">
          <cell r="K28">
            <v>36</v>
          </cell>
          <cell r="L28">
            <v>2.26933326653346E-2</v>
          </cell>
          <cell r="M28">
            <v>0.16197978181783754</v>
          </cell>
        </row>
        <row r="29">
          <cell r="K29">
            <v>37</v>
          </cell>
          <cell r="L29">
            <v>0.13179552299489586</v>
          </cell>
          <cell r="M29">
            <v>0.16272299291582543</v>
          </cell>
        </row>
        <row r="30">
          <cell r="K30">
            <v>38</v>
          </cell>
          <cell r="L30">
            <v>0.14013330430107715</v>
          </cell>
          <cell r="M30">
            <v>0.13816625679600267</v>
          </cell>
        </row>
      </sheetData>
      <sheetData sheetId="9">
        <row r="2">
          <cell r="L2" t="str">
            <v>Rab5</v>
          </cell>
          <cell r="M2" t="str">
            <v>FYVE</v>
          </cell>
        </row>
        <row r="3">
          <cell r="K3">
            <v>7</v>
          </cell>
          <cell r="L3">
            <v>0.10910966477584394</v>
          </cell>
          <cell r="M3">
            <v>2.5133975635979276E-2</v>
          </cell>
        </row>
        <row r="4">
          <cell r="K4">
            <v>8</v>
          </cell>
          <cell r="L4">
            <v>8.5639928442363317E-2</v>
          </cell>
          <cell r="M4">
            <v>1.9076764851593913E-2</v>
          </cell>
        </row>
        <row r="5">
          <cell r="K5">
            <v>9</v>
          </cell>
          <cell r="L5">
            <v>4.0736612159404974E-2</v>
          </cell>
          <cell r="M5">
            <v>0</v>
          </cell>
        </row>
        <row r="6">
          <cell r="K6">
            <v>10</v>
          </cell>
          <cell r="L6">
            <v>0.14815846960148962</v>
          </cell>
          <cell r="M6">
            <v>1.5613013004224754E-2</v>
          </cell>
        </row>
        <row r="7">
          <cell r="K7">
            <v>11</v>
          </cell>
          <cell r="L7">
            <v>0.12634282940335795</v>
          </cell>
          <cell r="M7">
            <v>1.5570508706761538E-2</v>
          </cell>
        </row>
        <row r="8">
          <cell r="K8">
            <v>12</v>
          </cell>
          <cell r="L8">
            <v>0.13733717491167746</v>
          </cell>
          <cell r="M8">
            <v>2.5371581626716211E-2</v>
          </cell>
        </row>
        <row r="9">
          <cell r="K9">
            <v>13</v>
          </cell>
          <cell r="L9">
            <v>1</v>
          </cell>
          <cell r="M9">
            <v>7.9622394608504121E-2</v>
          </cell>
        </row>
        <row r="10">
          <cell r="K10">
            <v>14</v>
          </cell>
          <cell r="L10">
            <v>0.6859374859536681</v>
          </cell>
          <cell r="M10">
            <v>9.7906907227054515E-2</v>
          </cell>
        </row>
        <row r="11">
          <cell r="K11">
            <v>15</v>
          </cell>
          <cell r="L11">
            <v>0.35379677990632868</v>
          </cell>
          <cell r="M11">
            <v>8.0712176923789833E-2</v>
          </cell>
        </row>
        <row r="12">
          <cell r="K12">
            <v>16</v>
          </cell>
          <cell r="L12">
            <v>0.58930995424266774</v>
          </cell>
          <cell r="M12">
            <v>0.10814486858158982</v>
          </cell>
        </row>
        <row r="13">
          <cell r="K13">
            <v>17</v>
          </cell>
          <cell r="L13">
            <v>0.53557655138935067</v>
          </cell>
          <cell r="M13">
            <v>0.11581793946133824</v>
          </cell>
        </row>
        <row r="14">
          <cell r="K14">
            <v>18</v>
          </cell>
          <cell r="L14">
            <v>0.48201395194131624</v>
          </cell>
          <cell r="M14">
            <v>0.17950261610466939</v>
          </cell>
        </row>
        <row r="15">
          <cell r="K15">
            <v>19</v>
          </cell>
          <cell r="L15">
            <v>0.47727191003155406</v>
          </cell>
          <cell r="M15">
            <v>0.2388002918163899</v>
          </cell>
        </row>
        <row r="16">
          <cell r="K16">
            <v>20</v>
          </cell>
          <cell r="L16">
            <v>0.39984852434847573</v>
          </cell>
          <cell r="M16">
            <v>1</v>
          </cell>
        </row>
        <row r="17">
          <cell r="K17">
            <v>21</v>
          </cell>
          <cell r="L17">
            <v>0.52465412310430748</v>
          </cell>
          <cell r="M17">
            <v>0.21482368729658041</v>
          </cell>
        </row>
        <row r="18">
          <cell r="K18">
            <v>22</v>
          </cell>
          <cell r="L18">
            <v>0.4353104576632304</v>
          </cell>
          <cell r="M18">
            <v>0.21324057641401703</v>
          </cell>
        </row>
        <row r="19">
          <cell r="K19">
            <v>23</v>
          </cell>
          <cell r="L19">
            <v>0.19600140238585481</v>
          </cell>
          <cell r="M19">
            <v>0.12157971053876636</v>
          </cell>
        </row>
        <row r="20">
          <cell r="K20">
            <v>24</v>
          </cell>
          <cell r="L20">
            <v>7.516923021602262E-2</v>
          </cell>
          <cell r="M20">
            <v>7.4170695865028655E-2</v>
          </cell>
        </row>
        <row r="21">
          <cell r="K21">
            <v>25</v>
          </cell>
          <cell r="L21">
            <v>0</v>
          </cell>
          <cell r="M21">
            <v>2.0664056484727411E-2</v>
          </cell>
        </row>
      </sheetData>
      <sheetData sheetId="10">
        <row r="2">
          <cell r="L2" t="str">
            <v>Rab5</v>
          </cell>
          <cell r="M2" t="str">
            <v>FYVE</v>
          </cell>
        </row>
        <row r="3">
          <cell r="K3">
            <v>15</v>
          </cell>
          <cell r="L3">
            <v>0.11388834484344335</v>
          </cell>
          <cell r="M3">
            <v>0</v>
          </cell>
        </row>
        <row r="4">
          <cell r="K4">
            <v>16</v>
          </cell>
          <cell r="L4">
            <v>1</v>
          </cell>
          <cell r="M4">
            <v>0.23251713567993657</v>
          </cell>
        </row>
        <row r="5">
          <cell r="K5">
            <v>17</v>
          </cell>
          <cell r="L5">
            <v>0.67730109935026839</v>
          </cell>
          <cell r="M5">
            <v>0.47714730397704258</v>
          </cell>
        </row>
        <row r="6">
          <cell r="K6">
            <v>18</v>
          </cell>
          <cell r="L6">
            <v>0.69544761693902135</v>
          </cell>
          <cell r="M6">
            <v>0.37686480626133417</v>
          </cell>
        </row>
        <row r="7">
          <cell r="K7">
            <v>19</v>
          </cell>
          <cell r="L7">
            <v>0.47083017550433082</v>
          </cell>
          <cell r="M7">
            <v>0.85045224782677931</v>
          </cell>
        </row>
        <row r="8">
          <cell r="K8">
            <v>20</v>
          </cell>
          <cell r="L8">
            <v>0.48190670424838011</v>
          </cell>
          <cell r="M8">
            <v>0.85441448087202654</v>
          </cell>
        </row>
        <row r="9">
          <cell r="K9">
            <v>21</v>
          </cell>
          <cell r="L9">
            <v>0.46152699837354111</v>
          </cell>
          <cell r="M9">
            <v>0.97528214843564442</v>
          </cell>
        </row>
        <row r="10">
          <cell r="K10">
            <v>22</v>
          </cell>
          <cell r="L10">
            <v>0.63413606056219374</v>
          </cell>
          <cell r="M10">
            <v>0.69370932633655513</v>
          </cell>
        </row>
        <row r="11">
          <cell r="K11">
            <v>23</v>
          </cell>
          <cell r="L11">
            <v>0.64481448996449098</v>
          </cell>
          <cell r="M11">
            <v>1</v>
          </cell>
        </row>
        <row r="12">
          <cell r="K12">
            <v>24</v>
          </cell>
          <cell r="L12">
            <v>0.53665494367000799</v>
          </cell>
          <cell r="M12">
            <v>0.92309132416263595</v>
          </cell>
        </row>
        <row r="13">
          <cell r="K13">
            <v>25</v>
          </cell>
          <cell r="L13">
            <v>0.19557109160116889</v>
          </cell>
          <cell r="M13">
            <v>0.73950972255985969</v>
          </cell>
        </row>
        <row r="14">
          <cell r="K14">
            <v>26</v>
          </cell>
          <cell r="L14">
            <v>0.2725319969684844</v>
          </cell>
          <cell r="M14">
            <v>0.88751225973024384</v>
          </cell>
        </row>
        <row r="15">
          <cell r="K15">
            <v>27</v>
          </cell>
          <cell r="L15">
            <v>0.18595071232106872</v>
          </cell>
          <cell r="M15">
            <v>0.66918986584851292</v>
          </cell>
        </row>
        <row r="16">
          <cell r="K16">
            <v>28</v>
          </cell>
          <cell r="L16">
            <v>0.11250031933102292</v>
          </cell>
          <cell r="M16">
            <v>0.53710052839088085</v>
          </cell>
        </row>
        <row r="17">
          <cell r="K17">
            <v>29</v>
          </cell>
          <cell r="L17">
            <v>0.18899500140505671</v>
          </cell>
          <cell r="M17">
            <v>0.37993847082393761</v>
          </cell>
        </row>
        <row r="18">
          <cell r="K18">
            <v>30</v>
          </cell>
          <cell r="L18">
            <v>0.14316887076034895</v>
          </cell>
          <cell r="M18">
            <v>0.2558630151531664</v>
          </cell>
        </row>
        <row r="19">
          <cell r="K19">
            <v>31</v>
          </cell>
          <cell r="L19">
            <v>6.4479320122963785E-2</v>
          </cell>
          <cell r="M19">
            <v>0.29476163731317001</v>
          </cell>
        </row>
        <row r="20">
          <cell r="K20">
            <v>32</v>
          </cell>
          <cell r="L20">
            <v>9.0909284443044108E-2</v>
          </cell>
          <cell r="M20">
            <v>0.15030778559233715</v>
          </cell>
        </row>
        <row r="21">
          <cell r="K21">
            <v>33</v>
          </cell>
          <cell r="L21">
            <v>4.0335765926102815E-2</v>
          </cell>
          <cell r="M21">
            <v>0.21756794894363721</v>
          </cell>
        </row>
        <row r="22">
          <cell r="K22">
            <v>34</v>
          </cell>
          <cell r="L22">
            <v>0</v>
          </cell>
          <cell r="M22">
            <v>0.19654687757594039</v>
          </cell>
        </row>
      </sheetData>
      <sheetData sheetId="11">
        <row r="2">
          <cell r="L2" t="str">
            <v>Rab5</v>
          </cell>
          <cell r="M2" t="str">
            <v>FYVE</v>
          </cell>
        </row>
        <row r="3">
          <cell r="K3">
            <v>13</v>
          </cell>
          <cell r="L3">
            <v>9.0588738179885026E-2</v>
          </cell>
          <cell r="M3">
            <v>0</v>
          </cell>
        </row>
        <row r="4">
          <cell r="K4">
            <v>14</v>
          </cell>
          <cell r="L4">
            <v>0.70358539153643262</v>
          </cell>
          <cell r="M4">
            <v>0.26303194949070197</v>
          </cell>
        </row>
        <row r="5">
          <cell r="K5">
            <v>15</v>
          </cell>
          <cell r="L5">
            <v>0.63220909744883569</v>
          </cell>
          <cell r="M5">
            <v>0.52809685587485211</v>
          </cell>
        </row>
        <row r="6">
          <cell r="K6">
            <v>16</v>
          </cell>
          <cell r="L6">
            <v>1</v>
          </cell>
          <cell r="M6">
            <v>0.61780712926520098</v>
          </cell>
        </row>
        <row r="7">
          <cell r="K7">
            <v>17</v>
          </cell>
          <cell r="L7">
            <v>0.62397072468905368</v>
          </cell>
          <cell r="M7">
            <v>1</v>
          </cell>
        </row>
        <row r="8">
          <cell r="K8">
            <v>18</v>
          </cell>
          <cell r="L8">
            <v>0.68521534243147741</v>
          </cell>
          <cell r="M8">
            <v>0.85834949312213182</v>
          </cell>
        </row>
        <row r="9">
          <cell r="K9">
            <v>19</v>
          </cell>
          <cell r="L9">
            <v>0.48121813651386153</v>
          </cell>
          <cell r="M9">
            <v>0.82962792653523032</v>
          </cell>
        </row>
        <row r="10">
          <cell r="K10">
            <v>20</v>
          </cell>
          <cell r="L10">
            <v>0.48107634725856746</v>
          </cell>
          <cell r="M10">
            <v>0.93348116640901768</v>
          </cell>
        </row>
        <row r="11">
          <cell r="K11">
            <v>21</v>
          </cell>
          <cell r="L11">
            <v>0.37040983350188189</v>
          </cell>
          <cell r="M11">
            <v>0.60588165891702706</v>
          </cell>
        </row>
        <row r="12">
          <cell r="K12">
            <v>22</v>
          </cell>
          <cell r="L12">
            <v>0.22574100524411764</v>
          </cell>
          <cell r="M12">
            <v>0.40964081402982289</v>
          </cell>
        </row>
        <row r="13">
          <cell r="K13">
            <v>23</v>
          </cell>
          <cell r="L13">
            <v>8.4128986519595023E-2</v>
          </cell>
          <cell r="M13">
            <v>0.32961733821807715</v>
          </cell>
        </row>
        <row r="14">
          <cell r="K14">
            <v>24</v>
          </cell>
          <cell r="L14">
            <v>0</v>
          </cell>
          <cell r="M14">
            <v>0.20919186938251957</v>
          </cell>
        </row>
      </sheetData>
      <sheetData sheetId="12">
        <row r="2">
          <cell r="L2" t="str">
            <v>Rab5</v>
          </cell>
          <cell r="M2" t="str">
            <v>FYVE</v>
          </cell>
        </row>
        <row r="3">
          <cell r="K3">
            <v>8</v>
          </cell>
          <cell r="L3">
            <v>0.19608076177540054</v>
          </cell>
          <cell r="M3">
            <v>2.4994909166533102E-2</v>
          </cell>
        </row>
        <row r="4">
          <cell r="K4">
            <v>9</v>
          </cell>
          <cell r="L4">
            <v>0.19743905372327614</v>
          </cell>
          <cell r="M4">
            <v>0</v>
          </cell>
        </row>
        <row r="5">
          <cell r="K5">
            <v>10</v>
          </cell>
          <cell r="L5">
            <v>0.72074083506657072</v>
          </cell>
          <cell r="M5">
            <v>0.37149869804641983</v>
          </cell>
        </row>
        <row r="6">
          <cell r="K6">
            <v>11</v>
          </cell>
          <cell r="L6">
            <v>0.83597209841957099</v>
          </cell>
          <cell r="M6">
            <v>0.48810478018430992</v>
          </cell>
        </row>
        <row r="7">
          <cell r="K7">
            <v>12</v>
          </cell>
          <cell r="L7">
            <v>0.66869844503869713</v>
          </cell>
          <cell r="M7">
            <v>0.49038374052780032</v>
          </cell>
        </row>
        <row r="8">
          <cell r="K8">
            <v>13</v>
          </cell>
          <cell r="L8">
            <v>0.98930628068537152</v>
          </cell>
          <cell r="M8">
            <v>0.83042108774863865</v>
          </cell>
        </row>
        <row r="9">
          <cell r="K9">
            <v>14</v>
          </cell>
          <cell r="L9">
            <v>1</v>
          </cell>
          <cell r="M9">
            <v>0.8438608881013141</v>
          </cell>
        </row>
        <row r="10">
          <cell r="K10">
            <v>15</v>
          </cell>
          <cell r="L10">
            <v>0.98835830609674991</v>
          </cell>
          <cell r="M10">
            <v>1</v>
          </cell>
        </row>
        <row r="11">
          <cell r="K11">
            <v>16</v>
          </cell>
          <cell r="L11">
            <v>0.72042673005362479</v>
          </cell>
          <cell r="M11">
            <v>0.82890250295701617</v>
          </cell>
        </row>
        <row r="12">
          <cell r="K12">
            <v>17</v>
          </cell>
          <cell r="L12">
            <v>0.6251199117110231</v>
          </cell>
          <cell r="M12">
            <v>0.54234490288422799</v>
          </cell>
        </row>
        <row r="13">
          <cell r="K13">
            <v>18</v>
          </cell>
          <cell r="L13">
            <v>0.44366059679952496</v>
          </cell>
          <cell r="M13">
            <v>0.62885007820386751</v>
          </cell>
        </row>
        <row r="14">
          <cell r="K14">
            <v>19</v>
          </cell>
          <cell r="L14">
            <v>0.36010300380604693</v>
          </cell>
          <cell r="M14">
            <v>0.50692353351501485</v>
          </cell>
        </row>
        <row r="15">
          <cell r="K15">
            <v>20</v>
          </cell>
          <cell r="L15">
            <v>0.23456287052365007</v>
          </cell>
          <cell r="M15">
            <v>0.36789828731364299</v>
          </cell>
        </row>
        <row r="16">
          <cell r="K16">
            <v>21</v>
          </cell>
          <cell r="L16">
            <v>0.36701897364064712</v>
          </cell>
          <cell r="M16">
            <v>0.35706239412149543</v>
          </cell>
        </row>
        <row r="17">
          <cell r="K17">
            <v>22</v>
          </cell>
          <cell r="L17">
            <v>0.24219194363088414</v>
          </cell>
          <cell r="M17">
            <v>0.34187871251738472</v>
          </cell>
        </row>
        <row r="18">
          <cell r="K18">
            <v>23</v>
          </cell>
          <cell r="L18">
            <v>0</v>
          </cell>
          <cell r="M18">
            <v>0.37166550407916565</v>
          </cell>
        </row>
      </sheetData>
      <sheetData sheetId="13">
        <row r="2">
          <cell r="L2" t="str">
            <v>Rab5</v>
          </cell>
          <cell r="M2" t="str">
            <v>FYVE</v>
          </cell>
        </row>
        <row r="3">
          <cell r="K3">
            <v>9</v>
          </cell>
          <cell r="L3">
            <v>0</v>
          </cell>
          <cell r="M3">
            <v>0</v>
          </cell>
        </row>
        <row r="4">
          <cell r="K4">
            <v>10</v>
          </cell>
          <cell r="L4">
            <v>0.65012282126814225</v>
          </cell>
          <cell r="M4">
            <v>0.18733582063367676</v>
          </cell>
        </row>
        <row r="5">
          <cell r="K5">
            <v>11</v>
          </cell>
          <cell r="L5">
            <v>1</v>
          </cell>
          <cell r="M5">
            <v>0.37810551923369301</v>
          </cell>
        </row>
        <row r="6">
          <cell r="K6">
            <v>12</v>
          </cell>
          <cell r="L6">
            <v>0.73601158728139393</v>
          </cell>
          <cell r="M6">
            <v>0.5640191342791312</v>
          </cell>
        </row>
        <row r="7">
          <cell r="K7">
            <v>13</v>
          </cell>
          <cell r="L7">
            <v>0.6730448909288429</v>
          </cell>
          <cell r="M7">
            <v>0.52847335118887484</v>
          </cell>
        </row>
        <row r="8">
          <cell r="K8">
            <v>14</v>
          </cell>
          <cell r="L8">
            <v>0.66816727180199897</v>
          </cell>
          <cell r="M8">
            <v>0.66626823078092656</v>
          </cell>
        </row>
        <row r="9">
          <cell r="K9">
            <v>15</v>
          </cell>
          <cell r="L9">
            <v>0.59506170423072768</v>
          </cell>
          <cell r="M9">
            <v>0.87932304885322976</v>
          </cell>
        </row>
        <row r="10">
          <cell r="K10">
            <v>16</v>
          </cell>
          <cell r="L10">
            <v>0.62291228310547009</v>
          </cell>
          <cell r="M10">
            <v>1</v>
          </cell>
        </row>
        <row r="11">
          <cell r="K11">
            <v>17</v>
          </cell>
          <cell r="L11">
            <v>0.42929898904884473</v>
          </cell>
          <cell r="M11">
            <v>0.87360615665313845</v>
          </cell>
        </row>
        <row r="12">
          <cell r="K12">
            <v>18</v>
          </cell>
          <cell r="L12">
            <v>0.31609594738747948</v>
          </cell>
          <cell r="M12">
            <v>0.76443316452439136</v>
          </cell>
        </row>
        <row r="13">
          <cell r="K13">
            <v>19</v>
          </cell>
          <cell r="L13">
            <v>0.34342196690187021</v>
          </cell>
          <cell r="M13">
            <v>0.78472064654214557</v>
          </cell>
        </row>
        <row r="14">
          <cell r="K14">
            <v>20</v>
          </cell>
          <cell r="L14">
            <v>0.31961910727043219</v>
          </cell>
          <cell r="M14">
            <v>0.6315060642565582</v>
          </cell>
        </row>
        <row r="15">
          <cell r="K15">
            <v>21</v>
          </cell>
          <cell r="L15">
            <v>0.20504007594366885</v>
          </cell>
          <cell r="M15">
            <v>0.4056326826586823</v>
          </cell>
        </row>
        <row r="16">
          <cell r="K16">
            <v>22</v>
          </cell>
          <cell r="L16">
            <v>0.13975983793464544</v>
          </cell>
          <cell r="M16">
            <v>0.42539619419655922</v>
          </cell>
        </row>
        <row r="17">
          <cell r="K17">
            <v>23</v>
          </cell>
          <cell r="L17">
            <v>0.10145917538485635</v>
          </cell>
          <cell r="M17">
            <v>0.30390287832890833</v>
          </cell>
        </row>
      </sheetData>
      <sheetData sheetId="14">
        <row r="2">
          <cell r="L2" t="str">
            <v>Rab5</v>
          </cell>
          <cell r="M2" t="str">
            <v>FYVE</v>
          </cell>
        </row>
        <row r="3">
          <cell r="K3">
            <v>18</v>
          </cell>
          <cell r="L3">
            <v>0.11492060555271395</v>
          </cell>
          <cell r="M3">
            <v>0</v>
          </cell>
        </row>
        <row r="4">
          <cell r="K4">
            <v>19</v>
          </cell>
          <cell r="L4">
            <v>0.28180131253877239</v>
          </cell>
          <cell r="M4">
            <v>7.3074602097287269E-5</v>
          </cell>
        </row>
        <row r="5">
          <cell r="K5">
            <v>20</v>
          </cell>
          <cell r="L5">
            <v>0.71517854227659095</v>
          </cell>
          <cell r="M5">
            <v>0.43031040205174648</v>
          </cell>
        </row>
        <row r="6">
          <cell r="K6">
            <v>21</v>
          </cell>
          <cell r="L6">
            <v>0.68686808223501639</v>
          </cell>
          <cell r="M6">
            <v>0.51364373538507979</v>
          </cell>
        </row>
        <row r="7">
          <cell r="K7">
            <v>22</v>
          </cell>
          <cell r="L7">
            <v>0.75639128021505653</v>
          </cell>
          <cell r="M7">
            <v>0.90105698876065465</v>
          </cell>
        </row>
        <row r="8">
          <cell r="K8">
            <v>23</v>
          </cell>
          <cell r="L8">
            <v>0.79118008772025283</v>
          </cell>
          <cell r="M8">
            <v>0.78557554499509707</v>
          </cell>
        </row>
        <row r="9">
          <cell r="K9">
            <v>24</v>
          </cell>
          <cell r="L9">
            <v>0.75300109922401337</v>
          </cell>
          <cell r="M9">
            <v>1</v>
          </cell>
        </row>
        <row r="10">
          <cell r="K10">
            <v>25</v>
          </cell>
          <cell r="L10">
            <v>0.97125148286407703</v>
          </cell>
          <cell r="M10">
            <v>0.68551048502677836</v>
          </cell>
        </row>
        <row r="11">
          <cell r="K11">
            <v>26</v>
          </cell>
          <cell r="L11">
            <v>1</v>
          </cell>
          <cell r="M11">
            <v>0.81028654673002942</v>
          </cell>
        </row>
        <row r="12">
          <cell r="K12">
            <v>27</v>
          </cell>
          <cell r="L12">
            <v>0.65344786304321834</v>
          </cell>
          <cell r="M12">
            <v>0.95104944557592219</v>
          </cell>
        </row>
        <row r="13">
          <cell r="K13">
            <v>28</v>
          </cell>
          <cell r="L13">
            <v>0.45530185126737233</v>
          </cell>
          <cell r="M13">
            <v>0.96309968318624128</v>
          </cell>
        </row>
        <row r="14">
          <cell r="K14">
            <v>29</v>
          </cell>
          <cell r="L14">
            <v>0.4126797122427433</v>
          </cell>
          <cell r="M14">
            <v>0.91435420909708087</v>
          </cell>
        </row>
        <row r="15">
          <cell r="K15">
            <v>30</v>
          </cell>
          <cell r="L15">
            <v>0.49324140483005585</v>
          </cell>
          <cell r="M15">
            <v>0.88061495813532487</v>
          </cell>
        </row>
        <row r="16">
          <cell r="K16">
            <v>31</v>
          </cell>
          <cell r="L16">
            <v>0.31994492996528218</v>
          </cell>
          <cell r="M16">
            <v>0.95209841970279852</v>
          </cell>
        </row>
        <row r="17">
          <cell r="K17">
            <v>32</v>
          </cell>
          <cell r="L17">
            <v>0.22107734836694526</v>
          </cell>
          <cell r="M17">
            <v>0.76441926906539948</v>
          </cell>
        </row>
        <row r="18">
          <cell r="K18">
            <v>33</v>
          </cell>
          <cell r="L18">
            <v>0.19372462805959759</v>
          </cell>
          <cell r="M18">
            <v>0.83187184129139335</v>
          </cell>
        </row>
        <row r="19">
          <cell r="K19">
            <v>34</v>
          </cell>
          <cell r="L19">
            <v>6.1817746481939037E-2</v>
          </cell>
          <cell r="M19">
            <v>0.69735564230217995</v>
          </cell>
        </row>
        <row r="20">
          <cell r="K20">
            <v>35</v>
          </cell>
          <cell r="L20">
            <v>7.4322780057246768E-2</v>
          </cell>
          <cell r="M20">
            <v>0.47766981594629276</v>
          </cell>
        </row>
        <row r="21">
          <cell r="K21">
            <v>36</v>
          </cell>
          <cell r="L21">
            <v>2.0760097079982439E-2</v>
          </cell>
          <cell r="M21">
            <v>0.38092611450554437</v>
          </cell>
        </row>
        <row r="22">
          <cell r="K22">
            <v>37</v>
          </cell>
          <cell r="L22">
            <v>1.6491081048725407E-2</v>
          </cell>
          <cell r="M22">
            <v>0.34646790374896297</v>
          </cell>
        </row>
        <row r="23">
          <cell r="K23">
            <v>38</v>
          </cell>
          <cell r="L23">
            <v>0</v>
          </cell>
          <cell r="M23">
            <v>0.2955207626159766</v>
          </cell>
        </row>
      </sheetData>
      <sheetData sheetId="15" refreshError="1"/>
      <sheetData sheetId="16">
        <row r="2">
          <cell r="AH2" t="str">
            <v>Rab5</v>
          </cell>
          <cell r="AI2" t="str">
            <v>FYVE</v>
          </cell>
          <cell r="AL2" t="str">
            <v>coverage</v>
          </cell>
        </row>
        <row r="9">
          <cell r="AG9">
            <v>-20</v>
          </cell>
          <cell r="AH9">
            <v>0.18943523645501548</v>
          </cell>
          <cell r="AI9">
            <v>9.8666433259700384E-2</v>
          </cell>
          <cell r="AK9">
            <v>-20</v>
          </cell>
          <cell r="AL9">
            <v>5</v>
          </cell>
        </row>
        <row r="10">
          <cell r="AG10">
            <v>-18</v>
          </cell>
          <cell r="AH10">
            <v>0.45808207947007212</v>
          </cell>
          <cell r="AI10">
            <v>9.3121944933331841E-2</v>
          </cell>
          <cell r="AK10">
            <v>-18</v>
          </cell>
          <cell r="AL10">
            <v>5</v>
          </cell>
        </row>
        <row r="11">
          <cell r="AG11">
            <v>-16</v>
          </cell>
          <cell r="AH11">
            <v>0.43585106924248435</v>
          </cell>
          <cell r="AI11">
            <v>0.20128895802489358</v>
          </cell>
          <cell r="AK11">
            <v>-16</v>
          </cell>
          <cell r="AL11">
            <v>6</v>
          </cell>
        </row>
        <row r="12">
          <cell r="AG12">
            <v>-14</v>
          </cell>
          <cell r="AH12">
            <v>0.48527199504765817</v>
          </cell>
          <cell r="AI12">
            <v>0.23721045515203207</v>
          </cell>
          <cell r="AK12">
            <v>-14</v>
          </cell>
          <cell r="AL12">
            <v>7</v>
          </cell>
        </row>
        <row r="13">
          <cell r="AG13">
            <v>-12</v>
          </cell>
          <cell r="AH13">
            <v>0.56046972762628211</v>
          </cell>
          <cell r="AI13">
            <v>0.30033698295793615</v>
          </cell>
          <cell r="AK13">
            <v>-12</v>
          </cell>
          <cell r="AL13">
            <v>9</v>
          </cell>
        </row>
        <row r="14">
          <cell r="AG14">
            <v>-10</v>
          </cell>
          <cell r="AH14">
            <v>0.50484724149975524</v>
          </cell>
          <cell r="AI14">
            <v>0.301490447766116</v>
          </cell>
          <cell r="AK14">
            <v>-10</v>
          </cell>
          <cell r="AL14">
            <v>11</v>
          </cell>
        </row>
        <row r="15">
          <cell r="AG15">
            <v>-8</v>
          </cell>
          <cell r="AH15">
            <v>0.58444641980825474</v>
          </cell>
          <cell r="AI15">
            <v>0.46545342912671861</v>
          </cell>
          <cell r="AK15">
            <v>-8</v>
          </cell>
          <cell r="AL15">
            <v>11</v>
          </cell>
        </row>
        <row r="16">
          <cell r="AG16">
            <v>-6</v>
          </cell>
          <cell r="AH16">
            <v>0.55949241829050711</v>
          </cell>
          <cell r="AI16">
            <v>0.47787905664516356</v>
          </cell>
          <cell r="AK16">
            <v>-6</v>
          </cell>
          <cell r="AL16">
            <v>12</v>
          </cell>
        </row>
        <row r="17">
          <cell r="AG17">
            <v>-4</v>
          </cell>
          <cell r="AH17">
            <v>0.57503702755241293</v>
          </cell>
          <cell r="AI17">
            <v>0.461390633098543</v>
          </cell>
          <cell r="AK17">
            <v>-4</v>
          </cell>
          <cell r="AL17">
            <v>14</v>
          </cell>
        </row>
        <row r="18">
          <cell r="AG18">
            <v>-2</v>
          </cell>
          <cell r="AH18">
            <v>0.68900613919785525</v>
          </cell>
          <cell r="AI18">
            <v>0.50228901571505424</v>
          </cell>
          <cell r="AK18">
            <v>-2</v>
          </cell>
          <cell r="AL18">
            <v>15</v>
          </cell>
        </row>
        <row r="19">
          <cell r="AG19">
            <v>0</v>
          </cell>
          <cell r="AH19">
            <v>1</v>
          </cell>
          <cell r="AI19">
            <v>0.61090335513658944</v>
          </cell>
          <cell r="AK19">
            <v>0</v>
          </cell>
          <cell r="AL19">
            <v>15</v>
          </cell>
        </row>
        <row r="20">
          <cell r="AG20">
            <v>2</v>
          </cell>
          <cell r="AH20">
            <v>0.72575978656984419</v>
          </cell>
          <cell r="AI20">
            <v>0.73170328495426018</v>
          </cell>
          <cell r="AK20">
            <v>2</v>
          </cell>
          <cell r="AL20">
            <v>15</v>
          </cell>
        </row>
        <row r="21">
          <cell r="AG21">
            <v>4</v>
          </cell>
          <cell r="AH21">
            <v>0.602272611645705</v>
          </cell>
          <cell r="AI21">
            <v>0.72894852542301747</v>
          </cell>
          <cell r="AK21">
            <v>4</v>
          </cell>
          <cell r="AL21">
            <v>15</v>
          </cell>
        </row>
        <row r="22">
          <cell r="AG22">
            <v>6</v>
          </cell>
          <cell r="AH22">
            <v>0.6020891290761623</v>
          </cell>
          <cell r="AI22">
            <v>0.70438705982913352</v>
          </cell>
          <cell r="AK22">
            <v>6</v>
          </cell>
          <cell r="AL22">
            <v>15</v>
          </cell>
        </row>
        <row r="23">
          <cell r="AG23">
            <v>8</v>
          </cell>
          <cell r="AH23">
            <v>0.57017784409300065</v>
          </cell>
          <cell r="AI23">
            <v>0.71195845274163438</v>
          </cell>
          <cell r="AK23">
            <v>8</v>
          </cell>
          <cell r="AL23">
            <v>14</v>
          </cell>
        </row>
        <row r="24">
          <cell r="AG24">
            <v>10</v>
          </cell>
          <cell r="AH24">
            <v>0.49235098011627454</v>
          </cell>
          <cell r="AI24">
            <v>0.72893795261842398</v>
          </cell>
          <cell r="AK24">
            <v>10</v>
          </cell>
          <cell r="AL24">
            <v>13</v>
          </cell>
        </row>
        <row r="25">
          <cell r="AG25">
            <v>12</v>
          </cell>
          <cell r="AH25">
            <v>0.42462561382793912</v>
          </cell>
          <cell r="AI25">
            <v>0.64813205053113054</v>
          </cell>
          <cell r="AK25">
            <v>12</v>
          </cell>
          <cell r="AL25">
            <v>13</v>
          </cell>
        </row>
        <row r="26">
          <cell r="AG26">
            <v>14</v>
          </cell>
          <cell r="AH26">
            <v>0.4109280640284545</v>
          </cell>
          <cell r="AI26">
            <v>0.74668130750493267</v>
          </cell>
          <cell r="AK26">
            <v>14</v>
          </cell>
          <cell r="AL26">
            <v>12</v>
          </cell>
        </row>
        <row r="27">
          <cell r="AG27">
            <v>16</v>
          </cell>
          <cell r="AH27">
            <v>0.37980048764327606</v>
          </cell>
          <cell r="AI27">
            <v>0.58479623883098542</v>
          </cell>
          <cell r="AK27">
            <v>16</v>
          </cell>
          <cell r="AL27">
            <v>12</v>
          </cell>
        </row>
        <row r="28">
          <cell r="AG28">
            <v>18</v>
          </cell>
          <cell r="AH28">
            <v>0.27201985600611939</v>
          </cell>
          <cell r="AI28">
            <v>0.50360925382727528</v>
          </cell>
          <cell r="AK28">
            <v>18</v>
          </cell>
          <cell r="AL28">
            <v>11</v>
          </cell>
        </row>
        <row r="29">
          <cell r="AG29">
            <v>20</v>
          </cell>
          <cell r="AH29">
            <v>0.19532063051684473</v>
          </cell>
          <cell r="AI29">
            <v>0.44967284521837358</v>
          </cell>
          <cell r="AK29">
            <v>20</v>
          </cell>
          <cell r="AL29">
            <v>10</v>
          </cell>
        </row>
        <row r="30">
          <cell r="AG30">
            <v>22</v>
          </cell>
          <cell r="AH30">
            <v>0.15663345184278504</v>
          </cell>
          <cell r="AI30">
            <v>0.41078883007813244</v>
          </cell>
          <cell r="AK30">
            <v>22</v>
          </cell>
          <cell r="AL30">
            <v>9</v>
          </cell>
        </row>
        <row r="31">
          <cell r="AG31">
            <v>24</v>
          </cell>
          <cell r="AH31">
            <v>7.7560588134388514E-2</v>
          </cell>
          <cell r="AI31">
            <v>0.37309896019009026</v>
          </cell>
          <cell r="AK31">
            <v>24</v>
          </cell>
          <cell r="AL31">
            <v>8</v>
          </cell>
        </row>
        <row r="32">
          <cell r="AG32">
            <v>26</v>
          </cell>
          <cell r="AH32">
            <v>0.16908676132964465</v>
          </cell>
          <cell r="AI32">
            <v>0.33723223058154267</v>
          </cell>
          <cell r="AK32">
            <v>26</v>
          </cell>
          <cell r="AL32">
            <v>5</v>
          </cell>
        </row>
        <row r="33">
          <cell r="AK33">
            <v>28</v>
          </cell>
          <cell r="AL33">
            <v>4</v>
          </cell>
        </row>
        <row r="34">
          <cell r="AK34">
            <v>30</v>
          </cell>
          <cell r="AL34">
            <v>4</v>
          </cell>
        </row>
        <row r="35">
          <cell r="AK35">
            <v>32</v>
          </cell>
          <cell r="AL35">
            <v>4</v>
          </cell>
        </row>
        <row r="36">
          <cell r="AK36">
            <v>34</v>
          </cell>
          <cell r="AL36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endosome10"/>
      <sheetName val="exp3-endosome11"/>
      <sheetName val="exp3-endosome12"/>
      <sheetName val="exp3-endosome13"/>
      <sheetName val="exp3-endosome14"/>
      <sheetName val="exp3-endosome15"/>
      <sheetName val="exp3-endosome16"/>
      <sheetName val="exp3-time"/>
      <sheetName val="exp3-aligned"/>
    </sheetNames>
    <sheetDataSet>
      <sheetData sheetId="0">
        <row r="2">
          <cell r="K2" t="str">
            <v>Rab5</v>
          </cell>
          <cell r="L2" t="str">
            <v>FYVE</v>
          </cell>
        </row>
        <row r="3">
          <cell r="J3">
            <v>109</v>
          </cell>
          <cell r="K3">
            <v>0.12866374336487416</v>
          </cell>
          <cell r="L3">
            <v>9.4692845351410121E-2</v>
          </cell>
        </row>
        <row r="4">
          <cell r="J4">
            <v>110</v>
          </cell>
          <cell r="K4">
            <v>9.3930302330948248E-2</v>
          </cell>
          <cell r="L4">
            <v>8.5118190439394392E-2</v>
          </cell>
        </row>
        <row r="5">
          <cell r="J5">
            <v>111</v>
          </cell>
          <cell r="K5">
            <v>6.1937456727440311E-2</v>
          </cell>
          <cell r="L5">
            <v>8.4359523725896418E-2</v>
          </cell>
        </row>
        <row r="6">
          <cell r="J6">
            <v>112</v>
          </cell>
          <cell r="K6">
            <v>8.6314331871682415E-2</v>
          </cell>
          <cell r="L6">
            <v>7.8606301148537089E-2</v>
          </cell>
        </row>
        <row r="7">
          <cell r="J7">
            <v>113</v>
          </cell>
          <cell r="K7">
            <v>0.1017866758981458</v>
          </cell>
          <cell r="L7">
            <v>6.5161041059323591E-2</v>
          </cell>
        </row>
        <row r="8">
          <cell r="J8">
            <v>114</v>
          </cell>
          <cell r="K8">
            <v>8.1967843680283092E-2</v>
          </cell>
          <cell r="L8">
            <v>0.10246917916476406</v>
          </cell>
        </row>
        <row r="9">
          <cell r="J9">
            <v>115</v>
          </cell>
          <cell r="K9">
            <v>0.13126971305485044</v>
          </cell>
          <cell r="L9">
            <v>8.1964103824944512E-2</v>
          </cell>
        </row>
        <row r="10">
          <cell r="J10">
            <v>116</v>
          </cell>
          <cell r="K10">
            <v>0</v>
          </cell>
          <cell r="L10">
            <v>6.6467633732569892E-2</v>
          </cell>
        </row>
        <row r="11">
          <cell r="J11">
            <v>117</v>
          </cell>
          <cell r="K11">
            <v>3.1733210246956937E-4</v>
          </cell>
          <cell r="L11">
            <v>6.9698991956727865E-2</v>
          </cell>
        </row>
        <row r="12">
          <cell r="J12">
            <v>118</v>
          </cell>
          <cell r="K12">
            <v>0.12748096007385187</v>
          </cell>
          <cell r="L12">
            <v>8.572231393347618E-2</v>
          </cell>
        </row>
        <row r="13">
          <cell r="J13">
            <v>119</v>
          </cell>
          <cell r="K13">
            <v>0.1750615431956308</v>
          </cell>
          <cell r="L13">
            <v>9.5254820694741824E-2</v>
          </cell>
        </row>
        <row r="14">
          <cell r="J14">
            <v>120</v>
          </cell>
          <cell r="K14">
            <v>7.5428879144549515E-2</v>
          </cell>
          <cell r="L14">
            <v>8.1064943275613713E-2</v>
          </cell>
        </row>
        <row r="15">
          <cell r="J15">
            <v>121</v>
          </cell>
          <cell r="K15">
            <v>0.1385587352873297</v>
          </cell>
          <cell r="L15">
            <v>9.7081240560570339E-2</v>
          </cell>
        </row>
        <row r="16">
          <cell r="J16">
            <v>122</v>
          </cell>
          <cell r="K16">
            <v>0.14923263327948305</v>
          </cell>
          <cell r="L16">
            <v>7.24948192898036E-2</v>
          </cell>
        </row>
        <row r="17">
          <cell r="J17">
            <v>123</v>
          </cell>
          <cell r="K17">
            <v>7.025540426186612E-2</v>
          </cell>
          <cell r="L17">
            <v>8.9473499350215757E-2</v>
          </cell>
        </row>
        <row r="18">
          <cell r="J18">
            <v>124</v>
          </cell>
          <cell r="K18">
            <v>5.828332948688339E-2</v>
          </cell>
          <cell r="L18">
            <v>8.3137227354149884E-2</v>
          </cell>
        </row>
        <row r="19">
          <cell r="J19">
            <v>125</v>
          </cell>
          <cell r="K19">
            <v>0.21159319947688299</v>
          </cell>
          <cell r="L19">
            <v>0.11360331565452562</v>
          </cell>
        </row>
        <row r="20">
          <cell r="J20">
            <v>126</v>
          </cell>
          <cell r="K20">
            <v>0.32734248788368325</v>
          </cell>
          <cell r="L20">
            <v>0.18832496224228137</v>
          </cell>
        </row>
        <row r="21">
          <cell r="J21">
            <v>127</v>
          </cell>
          <cell r="K21">
            <v>0.56651473190245405</v>
          </cell>
          <cell r="L21">
            <v>0.81239858101225781</v>
          </cell>
        </row>
        <row r="22">
          <cell r="J22">
            <v>128</v>
          </cell>
          <cell r="K22">
            <v>0.87016308946842058</v>
          </cell>
          <cell r="L22">
            <v>0.74289628042569622</v>
          </cell>
        </row>
        <row r="23">
          <cell r="J23">
            <v>129</v>
          </cell>
          <cell r="K23">
            <v>0.85465228094468804</v>
          </cell>
          <cell r="L23">
            <v>0.56424431878051329</v>
          </cell>
        </row>
        <row r="24">
          <cell r="J24">
            <v>130</v>
          </cell>
          <cell r="K24">
            <v>0.94907300561581609</v>
          </cell>
          <cell r="L24">
            <v>0.77084050437287033</v>
          </cell>
        </row>
        <row r="25">
          <cell r="J25">
            <v>131</v>
          </cell>
          <cell r="K25">
            <v>1</v>
          </cell>
          <cell r="L25">
            <v>0.63916968143022723</v>
          </cell>
        </row>
        <row r="26">
          <cell r="J26">
            <v>132</v>
          </cell>
          <cell r="K26">
            <v>0.81049503807985235</v>
          </cell>
          <cell r="L26">
            <v>1</v>
          </cell>
        </row>
        <row r="27">
          <cell r="J27">
            <v>133</v>
          </cell>
          <cell r="K27">
            <v>0.84096853604123389</v>
          </cell>
          <cell r="L27">
            <v>0.8012082469881634</v>
          </cell>
        </row>
        <row r="28">
          <cell r="J28">
            <v>134</v>
          </cell>
          <cell r="K28">
            <v>0.94358219863066373</v>
          </cell>
          <cell r="L28">
            <v>0.84159320009834537</v>
          </cell>
        </row>
        <row r="29">
          <cell r="J29">
            <v>135</v>
          </cell>
          <cell r="K29">
            <v>0.86128740672359405</v>
          </cell>
          <cell r="L29">
            <v>0.52713287204523884</v>
          </cell>
        </row>
        <row r="30">
          <cell r="J30">
            <v>136</v>
          </cell>
          <cell r="K30">
            <v>0.61177782906377409</v>
          </cell>
          <cell r="L30">
            <v>0.47810052333953845</v>
          </cell>
        </row>
        <row r="31">
          <cell r="J31">
            <v>137</v>
          </cell>
          <cell r="K31">
            <v>0.58464112624047992</v>
          </cell>
          <cell r="L31">
            <v>0.46879983140739689</v>
          </cell>
        </row>
        <row r="32">
          <cell r="J32">
            <v>138</v>
          </cell>
          <cell r="K32">
            <v>0.27549234556504343</v>
          </cell>
          <cell r="L32">
            <v>0.33995995925678746</v>
          </cell>
        </row>
        <row r="33">
          <cell r="J33">
            <v>139</v>
          </cell>
          <cell r="K33">
            <v>0.56454342641741628</v>
          </cell>
          <cell r="L33">
            <v>0.35932703452636</v>
          </cell>
        </row>
        <row r="34">
          <cell r="J34">
            <v>140</v>
          </cell>
          <cell r="K34">
            <v>0.39240518501423194</v>
          </cell>
          <cell r="L34">
            <v>0.3725896526289908</v>
          </cell>
        </row>
        <row r="35">
          <cell r="J35">
            <v>141</v>
          </cell>
          <cell r="K35">
            <v>0.37603854142626364</v>
          </cell>
          <cell r="L35">
            <v>0.34811562642689037</v>
          </cell>
        </row>
        <row r="36">
          <cell r="J36">
            <v>142</v>
          </cell>
          <cell r="K36">
            <v>0.21401646280483139</v>
          </cell>
          <cell r="L36">
            <v>0.26226686804116472</v>
          </cell>
        </row>
        <row r="37">
          <cell r="J37">
            <v>143</v>
          </cell>
          <cell r="K37">
            <v>0.23013308716055092</v>
          </cell>
          <cell r="L37">
            <v>0.18541673984053955</v>
          </cell>
        </row>
        <row r="38">
          <cell r="J38">
            <v>144</v>
          </cell>
          <cell r="K38">
            <v>7.6707823678744264E-2</v>
          </cell>
          <cell r="L38">
            <v>0.17178181307295126</v>
          </cell>
        </row>
        <row r="39">
          <cell r="J39">
            <v>145</v>
          </cell>
          <cell r="K39">
            <v>0.17764828063697194</v>
          </cell>
          <cell r="L39">
            <v>0.12963366232306542</v>
          </cell>
        </row>
        <row r="40">
          <cell r="J40">
            <v>146</v>
          </cell>
          <cell r="K40">
            <v>0.18617778290637729</v>
          </cell>
          <cell r="L40">
            <v>0.15141020687717327</v>
          </cell>
        </row>
        <row r="41">
          <cell r="J41">
            <v>147</v>
          </cell>
          <cell r="K41">
            <v>0.25775059619970736</v>
          </cell>
          <cell r="L41">
            <v>0.14343015700186157</v>
          </cell>
        </row>
        <row r="42">
          <cell r="J42">
            <v>148</v>
          </cell>
          <cell r="K42">
            <v>0.35927763674128738</v>
          </cell>
          <cell r="L42">
            <v>0.15520354044466292</v>
          </cell>
        </row>
        <row r="43">
          <cell r="J43">
            <v>149</v>
          </cell>
          <cell r="K43">
            <v>0.28091583967997502</v>
          </cell>
          <cell r="L43">
            <v>0.169477714165291</v>
          </cell>
        </row>
        <row r="44">
          <cell r="J44">
            <v>150</v>
          </cell>
          <cell r="K44">
            <v>0.16995538118316769</v>
          </cell>
          <cell r="L44">
            <v>9.9834919742896197E-2</v>
          </cell>
        </row>
        <row r="45">
          <cell r="J45">
            <v>151</v>
          </cell>
          <cell r="K45">
            <v>0.24494191860912354</v>
          </cell>
          <cell r="L45">
            <v>0.12375399529345642</v>
          </cell>
        </row>
        <row r="46">
          <cell r="J46">
            <v>152</v>
          </cell>
          <cell r="K46">
            <v>0.21893030233094846</v>
          </cell>
          <cell r="L46">
            <v>0.10396543851638496</v>
          </cell>
        </row>
        <row r="47">
          <cell r="J47">
            <v>153</v>
          </cell>
          <cell r="K47">
            <v>7.6630894684206405E-2</v>
          </cell>
          <cell r="L47">
            <v>6.2210670506831468E-2</v>
          </cell>
        </row>
        <row r="48">
          <cell r="J48">
            <v>154</v>
          </cell>
          <cell r="K48">
            <v>0.10683514116470509</v>
          </cell>
          <cell r="L48">
            <v>0</v>
          </cell>
        </row>
      </sheetData>
      <sheetData sheetId="1">
        <row r="2">
          <cell r="K2" t="str">
            <v>Rab5</v>
          </cell>
          <cell r="L2" t="str">
            <v>FYVE</v>
          </cell>
        </row>
        <row r="3">
          <cell r="J3">
            <v>111</v>
          </cell>
          <cell r="K3">
            <v>0.31262015602408771</v>
          </cell>
          <cell r="L3">
            <v>0.19034493831785734</v>
          </cell>
        </row>
        <row r="4">
          <cell r="J4">
            <v>112</v>
          </cell>
          <cell r="K4">
            <v>0.25852015443524723</v>
          </cell>
          <cell r="L4">
            <v>0.15294763038882506</v>
          </cell>
        </row>
        <row r="5">
          <cell r="J5">
            <v>113</v>
          </cell>
          <cell r="K5">
            <v>3.8179824909833668E-2</v>
          </cell>
          <cell r="L5">
            <v>5.6758275576012429E-2</v>
          </cell>
        </row>
        <row r="6">
          <cell r="J6">
            <v>114</v>
          </cell>
          <cell r="K6">
            <v>7.9982204992135153E-2</v>
          </cell>
          <cell r="L6">
            <v>8.8054269581739078E-2</v>
          </cell>
        </row>
        <row r="7">
          <cell r="J7">
            <v>115</v>
          </cell>
          <cell r="K7">
            <v>7.0306169465673335E-2</v>
          </cell>
          <cell r="L7">
            <v>8.7800048168267947E-2</v>
          </cell>
        </row>
        <row r="8">
          <cell r="J8">
            <v>116</v>
          </cell>
          <cell r="K8">
            <v>0.17010120910723117</v>
          </cell>
          <cell r="L8">
            <v>7.7457250662313862E-2</v>
          </cell>
        </row>
        <row r="9">
          <cell r="J9">
            <v>117</v>
          </cell>
          <cell r="K9">
            <v>0.12860070862263459</v>
          </cell>
          <cell r="L9">
            <v>7.0646792796168312E-2</v>
          </cell>
        </row>
        <row r="10">
          <cell r="J10">
            <v>118</v>
          </cell>
          <cell r="K10">
            <v>9.5298622475731273E-2</v>
          </cell>
          <cell r="L10">
            <v>6.9964409002114203E-2</v>
          </cell>
        </row>
        <row r="11">
          <cell r="J11">
            <v>119</v>
          </cell>
          <cell r="K11">
            <v>0.11134590635377088</v>
          </cell>
          <cell r="L11">
            <v>0.11473413792180703</v>
          </cell>
        </row>
        <row r="12">
          <cell r="J12">
            <v>120</v>
          </cell>
          <cell r="K12">
            <v>7.8790575001191729E-2</v>
          </cell>
          <cell r="L12">
            <v>0.13243597634402876</v>
          </cell>
        </row>
        <row r="13">
          <cell r="J13">
            <v>121</v>
          </cell>
          <cell r="K13">
            <v>0.17284990228634114</v>
          </cell>
          <cell r="L13">
            <v>0.16796007385801054</v>
          </cell>
        </row>
        <row r="14">
          <cell r="J14">
            <v>122</v>
          </cell>
          <cell r="K14">
            <v>0.20764549802189461</v>
          </cell>
          <cell r="L14">
            <v>0.12957264042388067</v>
          </cell>
        </row>
        <row r="15">
          <cell r="J15">
            <v>123</v>
          </cell>
          <cell r="K15">
            <v>0.18470264859626087</v>
          </cell>
          <cell r="L15">
            <v>0.10372233669619212</v>
          </cell>
        </row>
        <row r="16">
          <cell r="J16">
            <v>124</v>
          </cell>
          <cell r="K16">
            <v>0.11649374791464748</v>
          </cell>
          <cell r="L16">
            <v>8.9178195830768678E-2</v>
          </cell>
        </row>
        <row r="17">
          <cell r="J17">
            <v>125</v>
          </cell>
          <cell r="K17">
            <v>0.15329128203498674</v>
          </cell>
          <cell r="L17">
            <v>8.7117664374214213E-2</v>
          </cell>
        </row>
        <row r="18">
          <cell r="J18">
            <v>126</v>
          </cell>
          <cell r="K18">
            <v>0.11158423235196029</v>
          </cell>
          <cell r="L18">
            <v>9.0984505873852775E-2</v>
          </cell>
        </row>
        <row r="19">
          <cell r="J19">
            <v>127</v>
          </cell>
          <cell r="K19">
            <v>2.6215859800760022E-2</v>
          </cell>
          <cell r="L19">
            <v>6.0584976852471162E-2</v>
          </cell>
        </row>
        <row r="20">
          <cell r="J20">
            <v>128</v>
          </cell>
          <cell r="K20">
            <v>5.3146697596085563E-2</v>
          </cell>
          <cell r="L20">
            <v>1.8464502662634736E-2</v>
          </cell>
        </row>
        <row r="21">
          <cell r="J21">
            <v>129</v>
          </cell>
          <cell r="K21">
            <v>6.2107755127980967E-2</v>
          </cell>
          <cell r="L21">
            <v>1.0985041076828355E-2</v>
          </cell>
        </row>
        <row r="22">
          <cell r="J22">
            <v>130</v>
          </cell>
          <cell r="K22">
            <v>0</v>
          </cell>
          <cell r="L22">
            <v>4.0113463030854307E-2</v>
          </cell>
        </row>
        <row r="23">
          <cell r="J23">
            <v>131</v>
          </cell>
          <cell r="K23">
            <v>3.5304024531690022E-2</v>
          </cell>
          <cell r="L23">
            <v>0</v>
          </cell>
        </row>
        <row r="24">
          <cell r="J24">
            <v>132</v>
          </cell>
          <cell r="K24">
            <v>0.2000667312794927</v>
          </cell>
          <cell r="L24">
            <v>0.27055848430517271</v>
          </cell>
        </row>
        <row r="25">
          <cell r="J25">
            <v>133</v>
          </cell>
          <cell r="K25">
            <v>0.66710624572999333</v>
          </cell>
          <cell r="L25">
            <v>0.48326152693408991</v>
          </cell>
        </row>
        <row r="26">
          <cell r="J26">
            <v>134</v>
          </cell>
          <cell r="K26">
            <v>1</v>
          </cell>
          <cell r="L26">
            <v>0.72708662260162193</v>
          </cell>
        </row>
        <row r="27">
          <cell r="J27">
            <v>135</v>
          </cell>
          <cell r="K27">
            <v>0.92004957180762348</v>
          </cell>
          <cell r="L27">
            <v>1</v>
          </cell>
        </row>
        <row r="28">
          <cell r="J28">
            <v>136</v>
          </cell>
          <cell r="K28">
            <v>0.61645402691495033</v>
          </cell>
          <cell r="L28">
            <v>0.74770531724156408</v>
          </cell>
        </row>
        <row r="29">
          <cell r="J29">
            <v>137</v>
          </cell>
          <cell r="K29">
            <v>0.96954193743148165</v>
          </cell>
          <cell r="L29">
            <v>0.58602049827397062</v>
          </cell>
        </row>
        <row r="30">
          <cell r="J30">
            <v>138</v>
          </cell>
          <cell r="K30">
            <v>0.83768410683360151</v>
          </cell>
          <cell r="L30">
            <v>0.75233482298161558</v>
          </cell>
        </row>
        <row r="31">
          <cell r="J31">
            <v>139</v>
          </cell>
          <cell r="K31">
            <v>0.6448465974991664</v>
          </cell>
          <cell r="L31">
            <v>0.96660333431453904</v>
          </cell>
        </row>
        <row r="32">
          <cell r="J32">
            <v>140</v>
          </cell>
          <cell r="K32">
            <v>0.39511272819714338</v>
          </cell>
          <cell r="L32">
            <v>0.75703122909363363</v>
          </cell>
        </row>
        <row r="33">
          <cell r="J33">
            <v>141</v>
          </cell>
          <cell r="K33">
            <v>0.309283592049445</v>
          </cell>
          <cell r="L33">
            <v>0.79111027857314864</v>
          </cell>
        </row>
        <row r="34">
          <cell r="J34">
            <v>142</v>
          </cell>
          <cell r="K34">
            <v>0.30810785045838046</v>
          </cell>
          <cell r="L34">
            <v>0.57811287430758118</v>
          </cell>
        </row>
        <row r="35">
          <cell r="J35">
            <v>143</v>
          </cell>
          <cell r="K35">
            <v>0.31416133081237446</v>
          </cell>
          <cell r="L35">
            <v>0.30810297305253026</v>
          </cell>
        </row>
        <row r="36">
          <cell r="J36">
            <v>144</v>
          </cell>
          <cell r="K36">
            <v>0.18579894818792836</v>
          </cell>
          <cell r="L36">
            <v>0.16580588188070353</v>
          </cell>
        </row>
        <row r="37">
          <cell r="J37">
            <v>145</v>
          </cell>
          <cell r="K37">
            <v>0.13582993056769227</v>
          </cell>
          <cell r="L37">
            <v>0.11575102357569118</v>
          </cell>
        </row>
        <row r="38">
          <cell r="J38">
            <v>146</v>
          </cell>
          <cell r="K38">
            <v>9.5552836873798647E-2</v>
          </cell>
          <cell r="L38">
            <v>8.9592978136958379E-2</v>
          </cell>
        </row>
      </sheetData>
      <sheetData sheetId="2">
        <row r="2">
          <cell r="K2" t="str">
            <v>Rab5</v>
          </cell>
          <cell r="L2" t="str">
            <v>FYVE</v>
          </cell>
        </row>
        <row r="3">
          <cell r="J3">
            <v>123</v>
          </cell>
          <cell r="K3">
            <v>3.9637475431316821E-2</v>
          </cell>
          <cell r="L3">
            <v>3.4105309154467515E-2</v>
          </cell>
        </row>
        <row r="4">
          <cell r="J4">
            <v>124</v>
          </cell>
          <cell r="K4">
            <v>7.6399504986533001E-2</v>
          </cell>
          <cell r="L4">
            <v>6.2267861044351435E-3</v>
          </cell>
        </row>
        <row r="5">
          <cell r="J5">
            <v>125</v>
          </cell>
          <cell r="K5">
            <v>0.12689573172211302</v>
          </cell>
          <cell r="L5">
            <v>7.7780205374699624E-2</v>
          </cell>
        </row>
        <row r="6">
          <cell r="J6">
            <v>126</v>
          </cell>
          <cell r="K6">
            <v>0.12736890635995229</v>
          </cell>
          <cell r="L6">
            <v>0.13227004588158184</v>
          </cell>
        </row>
        <row r="7">
          <cell r="J7">
            <v>127</v>
          </cell>
          <cell r="K7">
            <v>0.14168547232534995</v>
          </cell>
          <cell r="L7">
            <v>0</v>
          </cell>
        </row>
        <row r="8">
          <cell r="J8">
            <v>128</v>
          </cell>
          <cell r="K8">
            <v>8.7233990924753049E-2</v>
          </cell>
          <cell r="L8">
            <v>0.13338431286869104</v>
          </cell>
        </row>
        <row r="9">
          <cell r="J9">
            <v>129</v>
          </cell>
          <cell r="K9">
            <v>0.96623474315110025</v>
          </cell>
          <cell r="L9">
            <v>0.71341490058990575</v>
          </cell>
        </row>
        <row r="10">
          <cell r="J10">
            <v>130</v>
          </cell>
          <cell r="K10">
            <v>0.92116182572614058</v>
          </cell>
          <cell r="L10">
            <v>0.6857985580074285</v>
          </cell>
        </row>
        <row r="11">
          <cell r="J11">
            <v>131</v>
          </cell>
          <cell r="K11">
            <v>0.96650166217757294</v>
          </cell>
          <cell r="L11">
            <v>0.95258903211710699</v>
          </cell>
        </row>
        <row r="12">
          <cell r="J12">
            <v>132</v>
          </cell>
          <cell r="K12">
            <v>1</v>
          </cell>
          <cell r="L12">
            <v>0.69021192921127383</v>
          </cell>
        </row>
        <row r="13">
          <cell r="J13">
            <v>133</v>
          </cell>
          <cell r="K13">
            <v>0.84756497051758073</v>
          </cell>
          <cell r="L13">
            <v>0.86038890102687315</v>
          </cell>
        </row>
        <row r="14">
          <cell r="J14">
            <v>134</v>
          </cell>
          <cell r="K14">
            <v>0.81952634005483982</v>
          </cell>
          <cell r="L14">
            <v>0.78756827616342562</v>
          </cell>
        </row>
        <row r="15">
          <cell r="J15">
            <v>135</v>
          </cell>
          <cell r="K15">
            <v>0.46875834121957816</v>
          </cell>
          <cell r="L15">
            <v>0.78981865850994093</v>
          </cell>
        </row>
        <row r="16">
          <cell r="J16">
            <v>136</v>
          </cell>
          <cell r="K16">
            <v>0.72702676469874528</v>
          </cell>
          <cell r="L16">
            <v>1</v>
          </cell>
        </row>
        <row r="17">
          <cell r="J17">
            <v>137</v>
          </cell>
          <cell r="K17">
            <v>0.72245274319963082</v>
          </cell>
          <cell r="L17">
            <v>0.74913698929429706</v>
          </cell>
        </row>
        <row r="18">
          <cell r="J18">
            <v>138</v>
          </cell>
          <cell r="K18">
            <v>0.37162408094926097</v>
          </cell>
          <cell r="L18">
            <v>0.56250819313961054</v>
          </cell>
        </row>
        <row r="19">
          <cell r="J19">
            <v>139</v>
          </cell>
          <cell r="K19">
            <v>0.37236417461357429</v>
          </cell>
          <cell r="L19">
            <v>0.65003277255844449</v>
          </cell>
        </row>
        <row r="20">
          <cell r="J20">
            <v>140</v>
          </cell>
          <cell r="K20">
            <v>0.27836014656281061</v>
          </cell>
          <cell r="L20">
            <v>0.30362682980117955</v>
          </cell>
        </row>
        <row r="21">
          <cell r="J21">
            <v>141</v>
          </cell>
          <cell r="K21">
            <v>0</v>
          </cell>
          <cell r="L21">
            <v>0.29659165392178249</v>
          </cell>
        </row>
        <row r="22">
          <cell r="J22">
            <v>142</v>
          </cell>
          <cell r="K22">
            <v>5.6878018004901443E-2</v>
          </cell>
          <cell r="L22">
            <v>0.25376884422110568</v>
          </cell>
        </row>
      </sheetData>
      <sheetData sheetId="3">
        <row r="2">
          <cell r="K2" t="str">
            <v>Rab5</v>
          </cell>
          <cell r="L2" t="str">
            <v>FYVE</v>
          </cell>
        </row>
        <row r="3">
          <cell r="J3">
            <v>1</v>
          </cell>
          <cell r="K3">
            <v>0.14825573753253316</v>
          </cell>
          <cell r="L3">
            <v>0.10073820387791962</v>
          </cell>
        </row>
        <row r="4">
          <cell r="J4">
            <v>2</v>
          </cell>
          <cell r="K4">
            <v>0.19056757538316008</v>
          </cell>
          <cell r="L4">
            <v>9.6843578043916412E-2</v>
          </cell>
        </row>
        <row r="5">
          <cell r="J5">
            <v>3</v>
          </cell>
          <cell r="K5">
            <v>0.22361260811272649</v>
          </cell>
          <cell r="L5">
            <v>9.5360905474402818E-2</v>
          </cell>
        </row>
        <row r="6">
          <cell r="J6">
            <v>4</v>
          </cell>
          <cell r="K6">
            <v>0.11141197192355216</v>
          </cell>
          <cell r="L6">
            <v>0.11259958443402621</v>
          </cell>
        </row>
        <row r="7">
          <cell r="J7">
            <v>5</v>
          </cell>
          <cell r="K7">
            <v>0.20473724335550317</v>
          </cell>
          <cell r="L7">
            <v>0.10975953556847964</v>
          </cell>
        </row>
        <row r="8">
          <cell r="J8">
            <v>6</v>
          </cell>
          <cell r="K8">
            <v>0.24204106311943072</v>
          </cell>
          <cell r="L8">
            <v>0.13056915832228286</v>
          </cell>
        </row>
        <row r="9">
          <cell r="J9">
            <v>7</v>
          </cell>
          <cell r="K9">
            <v>0.27488892978259177</v>
          </cell>
          <cell r="L9">
            <v>9.7355204493959804E-2</v>
          </cell>
        </row>
        <row r="10">
          <cell r="J10">
            <v>8</v>
          </cell>
          <cell r="K10">
            <v>0.27053813191724357</v>
          </cell>
          <cell r="L10">
            <v>3.1887901600659914E-2</v>
          </cell>
        </row>
        <row r="11">
          <cell r="J11">
            <v>9</v>
          </cell>
          <cell r="K11">
            <v>0.1856778569363027</v>
          </cell>
          <cell r="L11">
            <v>7.5856452236016281E-2</v>
          </cell>
        </row>
        <row r="12">
          <cell r="J12">
            <v>10</v>
          </cell>
          <cell r="K12">
            <v>0.20728725781434901</v>
          </cell>
          <cell r="L12">
            <v>6.2470633685902874E-2</v>
          </cell>
        </row>
        <row r="13">
          <cell r="J13">
            <v>11</v>
          </cell>
          <cell r="K13">
            <v>0.24035857935276964</v>
          </cell>
          <cell r="L13">
            <v>0.10539504870892626</v>
          </cell>
        </row>
        <row r="14">
          <cell r="J14">
            <v>12</v>
          </cell>
          <cell r="K14">
            <v>0.23745366597439474</v>
          </cell>
          <cell r="L14">
            <v>0.16069247073809934</v>
          </cell>
        </row>
        <row r="15">
          <cell r="J15">
            <v>13</v>
          </cell>
          <cell r="K15">
            <v>0.267738373774284</v>
          </cell>
          <cell r="L15">
            <v>7.2703162686769698E-2</v>
          </cell>
        </row>
        <row r="16">
          <cell r="J16">
            <v>14</v>
          </cell>
          <cell r="K16">
            <v>0.25588212098109897</v>
          </cell>
          <cell r="L16">
            <v>5.6278909504766342E-2</v>
          </cell>
        </row>
        <row r="17">
          <cell r="J17">
            <v>15</v>
          </cell>
          <cell r="K17">
            <v>0.16296432608638539</v>
          </cell>
          <cell r="L17">
            <v>5.5422718302653072E-2</v>
          </cell>
        </row>
        <row r="18">
          <cell r="J18">
            <v>16</v>
          </cell>
          <cell r="K18">
            <v>0.21015273797944223</v>
          </cell>
          <cell r="L18">
            <v>4.1587921439236571E-2</v>
          </cell>
        </row>
        <row r="19">
          <cell r="J19">
            <v>17</v>
          </cell>
          <cell r="K19">
            <v>0.21370172717474153</v>
          </cell>
          <cell r="L19">
            <v>4.3592661814916639E-2</v>
          </cell>
        </row>
        <row r="20">
          <cell r="J20">
            <v>18</v>
          </cell>
          <cell r="K20">
            <v>0.24190961907515973</v>
          </cell>
          <cell r="L20">
            <v>6.8610151086423085E-2</v>
          </cell>
        </row>
        <row r="21">
          <cell r="J21">
            <v>19</v>
          </cell>
          <cell r="K21">
            <v>0.16111096506217315</v>
          </cell>
          <cell r="L21">
            <v>6.5383772044313129E-2</v>
          </cell>
        </row>
        <row r="22">
          <cell r="J22">
            <v>20</v>
          </cell>
          <cell r="K22">
            <v>0.21552879939009958</v>
          </cell>
          <cell r="L22">
            <v>0.10883025487350299</v>
          </cell>
        </row>
        <row r="23">
          <cell r="J23">
            <v>21</v>
          </cell>
          <cell r="K23">
            <v>0.18810957175530355</v>
          </cell>
          <cell r="L23">
            <v>0</v>
          </cell>
        </row>
        <row r="24">
          <cell r="J24">
            <v>22</v>
          </cell>
          <cell r="K24">
            <v>0.18215515654985684</v>
          </cell>
          <cell r="L24">
            <v>3.4675743685589865E-2</v>
          </cell>
        </row>
        <row r="25">
          <cell r="J25">
            <v>23</v>
          </cell>
          <cell r="K25">
            <v>0.20644601593101772</v>
          </cell>
          <cell r="L25">
            <v>7.9771960782267452E-3</v>
          </cell>
        </row>
        <row r="26">
          <cell r="J26">
            <v>24</v>
          </cell>
          <cell r="K26">
            <v>0.17618759693998265</v>
          </cell>
          <cell r="L26">
            <v>6.0914871623526497E-2</v>
          </cell>
        </row>
        <row r="27">
          <cell r="J27">
            <v>25</v>
          </cell>
          <cell r="K27">
            <v>0.28115881069428733</v>
          </cell>
          <cell r="L27">
            <v>6.7336305639376579E-2</v>
          </cell>
        </row>
        <row r="28">
          <cell r="J28">
            <v>26</v>
          </cell>
          <cell r="K28">
            <v>0.1945634743289785</v>
          </cell>
          <cell r="L28">
            <v>9.5360905474403124E-2</v>
          </cell>
        </row>
        <row r="29">
          <cell r="J29">
            <v>27</v>
          </cell>
          <cell r="K29">
            <v>0.19723178842766634</v>
          </cell>
          <cell r="L29">
            <v>7.5397032566589792E-2</v>
          </cell>
        </row>
        <row r="30">
          <cell r="J30">
            <v>28</v>
          </cell>
          <cell r="K30">
            <v>0.22555797996792731</v>
          </cell>
          <cell r="L30">
            <v>0.1254842178902196</v>
          </cell>
        </row>
        <row r="31">
          <cell r="J31">
            <v>29</v>
          </cell>
          <cell r="K31">
            <v>0.2512684350272088</v>
          </cell>
          <cell r="L31">
            <v>0.11652553433639957</v>
          </cell>
        </row>
        <row r="32">
          <cell r="J32">
            <v>30</v>
          </cell>
          <cell r="K32">
            <v>0.24156786456005744</v>
          </cell>
          <cell r="L32">
            <v>0.25520762636651256</v>
          </cell>
        </row>
        <row r="33">
          <cell r="J33">
            <v>31</v>
          </cell>
          <cell r="K33">
            <v>0.24657588264675756</v>
          </cell>
          <cell r="L33">
            <v>0.16932747225209593</v>
          </cell>
        </row>
        <row r="34">
          <cell r="J34">
            <v>32</v>
          </cell>
          <cell r="K34">
            <v>0.17447882436446813</v>
          </cell>
          <cell r="L34">
            <v>7.367420880623958E-2</v>
          </cell>
        </row>
        <row r="35">
          <cell r="J35">
            <v>33</v>
          </cell>
          <cell r="K35">
            <v>0.24239596203896049</v>
          </cell>
          <cell r="L35">
            <v>7.8947093648522856E-2</v>
          </cell>
        </row>
        <row r="36">
          <cell r="J36">
            <v>34</v>
          </cell>
          <cell r="K36">
            <v>0.21192723257709187</v>
          </cell>
          <cell r="L36">
            <v>8.0283587232309661E-2</v>
          </cell>
        </row>
        <row r="37">
          <cell r="J37">
            <v>35</v>
          </cell>
          <cell r="K37">
            <v>0.18507321433265844</v>
          </cell>
          <cell r="L37">
            <v>8.9680807743309693E-2</v>
          </cell>
        </row>
        <row r="38">
          <cell r="J38">
            <v>36</v>
          </cell>
          <cell r="K38">
            <v>0.40571518704487569</v>
          </cell>
          <cell r="L38">
            <v>0.26374865567539901</v>
          </cell>
        </row>
        <row r="39">
          <cell r="J39">
            <v>37</v>
          </cell>
          <cell r="K39">
            <v>1</v>
          </cell>
          <cell r="L39">
            <v>0.5524834765539347</v>
          </cell>
        </row>
        <row r="40">
          <cell r="J40">
            <v>38</v>
          </cell>
          <cell r="K40">
            <v>0.78606167354557221</v>
          </cell>
          <cell r="L40">
            <v>1</v>
          </cell>
        </row>
        <row r="41">
          <cell r="J41">
            <v>39</v>
          </cell>
          <cell r="K41">
            <v>0.67496516732826883</v>
          </cell>
          <cell r="L41">
            <v>0.7268332411013545</v>
          </cell>
        </row>
        <row r="42">
          <cell r="J42">
            <v>40</v>
          </cell>
          <cell r="K42">
            <v>0.72905439154551899</v>
          </cell>
          <cell r="L42">
            <v>0.69301368861787782</v>
          </cell>
        </row>
        <row r="43">
          <cell r="J43">
            <v>41</v>
          </cell>
          <cell r="K43">
            <v>0.20317305922868709</v>
          </cell>
          <cell r="L43">
            <v>0.14761989287168623</v>
          </cell>
        </row>
        <row r="44">
          <cell r="J44">
            <v>42</v>
          </cell>
          <cell r="K44">
            <v>0.17927653198033616</v>
          </cell>
          <cell r="L44">
            <v>9.1789961680222992E-2</v>
          </cell>
        </row>
        <row r="45">
          <cell r="J45">
            <v>43</v>
          </cell>
          <cell r="K45">
            <v>8.7239412182234063E-2</v>
          </cell>
          <cell r="L45">
            <v>0.11044866507261966</v>
          </cell>
        </row>
        <row r="46">
          <cell r="J46">
            <v>44</v>
          </cell>
          <cell r="K46">
            <v>0.18892452482978064</v>
          </cell>
          <cell r="L46">
            <v>0.18743278376995598</v>
          </cell>
        </row>
        <row r="47">
          <cell r="J47">
            <v>45</v>
          </cell>
          <cell r="K47">
            <v>0.12397802255579825</v>
          </cell>
          <cell r="L47">
            <v>0.18032222024996589</v>
          </cell>
        </row>
        <row r="48">
          <cell r="J48">
            <v>46</v>
          </cell>
          <cell r="K48">
            <v>0.19428744183601054</v>
          </cell>
          <cell r="L48">
            <v>0.19643323274826924</v>
          </cell>
        </row>
        <row r="49">
          <cell r="J49">
            <v>47</v>
          </cell>
          <cell r="K49">
            <v>0.17997318541496901</v>
          </cell>
          <cell r="L49">
            <v>0.14313010973865284</v>
          </cell>
        </row>
        <row r="50">
          <cell r="J50">
            <v>48</v>
          </cell>
          <cell r="K50">
            <v>0.15666815636583564</v>
          </cell>
          <cell r="L50">
            <v>0.1791527883641526</v>
          </cell>
        </row>
        <row r="51">
          <cell r="J51">
            <v>49</v>
          </cell>
          <cell r="K51">
            <v>9.5336365309287685E-2</v>
          </cell>
          <cell r="L51">
            <v>8.1766259801822949E-2</v>
          </cell>
        </row>
        <row r="52">
          <cell r="J52">
            <v>50</v>
          </cell>
          <cell r="K52">
            <v>0.18416625042719353</v>
          </cell>
          <cell r="L52">
            <v>0.17042381464504613</v>
          </cell>
        </row>
        <row r="53">
          <cell r="J53">
            <v>51</v>
          </cell>
          <cell r="K53">
            <v>0.17620074134441013</v>
          </cell>
          <cell r="L53">
            <v>0.17657377340168942</v>
          </cell>
        </row>
        <row r="54">
          <cell r="J54">
            <v>52</v>
          </cell>
          <cell r="K54">
            <v>5.5561397513079126E-2</v>
          </cell>
          <cell r="L54">
            <v>0.10771302976830634</v>
          </cell>
        </row>
        <row r="55">
          <cell r="J55">
            <v>53</v>
          </cell>
          <cell r="K55">
            <v>0.13030048108520223</v>
          </cell>
          <cell r="L55">
            <v>8.7425474820669619E-2</v>
          </cell>
        </row>
        <row r="56">
          <cell r="J56">
            <v>54</v>
          </cell>
          <cell r="K56">
            <v>0.14945187833539272</v>
          </cell>
          <cell r="L56">
            <v>0.12672673926889624</v>
          </cell>
        </row>
        <row r="57">
          <cell r="J57">
            <v>55</v>
          </cell>
          <cell r="K57">
            <v>0.13204868687399843</v>
          </cell>
          <cell r="L57">
            <v>0.10438223716496284</v>
          </cell>
        </row>
        <row r="58">
          <cell r="J58">
            <v>56</v>
          </cell>
          <cell r="K58">
            <v>0.11333105496989954</v>
          </cell>
          <cell r="L58">
            <v>0.11877042590291628</v>
          </cell>
        </row>
        <row r="59">
          <cell r="J59">
            <v>57</v>
          </cell>
          <cell r="K59">
            <v>0.15148926102158361</v>
          </cell>
          <cell r="L59">
            <v>0.11790379334467933</v>
          </cell>
        </row>
        <row r="60">
          <cell r="J60">
            <v>58</v>
          </cell>
          <cell r="K60">
            <v>0</v>
          </cell>
          <cell r="L60">
            <v>9.0004489783132788E-2</v>
          </cell>
        </row>
        <row r="61">
          <cell r="J61">
            <v>59</v>
          </cell>
          <cell r="K61">
            <v>0.13225899734483051</v>
          </cell>
          <cell r="L61">
            <v>0.11530389566996968</v>
          </cell>
        </row>
        <row r="62">
          <cell r="J62">
            <v>60</v>
          </cell>
          <cell r="K62">
            <v>0.15530113830542341</v>
          </cell>
          <cell r="L62">
            <v>0.11915675607947937</v>
          </cell>
        </row>
        <row r="63">
          <cell r="J63">
            <v>61</v>
          </cell>
          <cell r="K63">
            <v>0.15154183863929124</v>
          </cell>
          <cell r="L63">
            <v>0.11368548547085301</v>
          </cell>
        </row>
        <row r="64">
          <cell r="J64">
            <v>62</v>
          </cell>
          <cell r="K64">
            <v>0.15520912747443408</v>
          </cell>
          <cell r="L64">
            <v>0.10467459513641639</v>
          </cell>
        </row>
        <row r="65">
          <cell r="J65">
            <v>63</v>
          </cell>
          <cell r="K65">
            <v>0.10886195746470707</v>
          </cell>
          <cell r="L65">
            <v>8.3530848986666392E-2</v>
          </cell>
        </row>
        <row r="66">
          <cell r="J66">
            <v>64</v>
          </cell>
          <cell r="K66">
            <v>0.19221062593653876</v>
          </cell>
          <cell r="L66">
            <v>0.10281603374646278</v>
          </cell>
        </row>
        <row r="67">
          <cell r="J67">
            <v>65</v>
          </cell>
          <cell r="K67">
            <v>0.21188779936381097</v>
          </cell>
          <cell r="L67">
            <v>0.16914996919799963</v>
          </cell>
        </row>
        <row r="68">
          <cell r="J68">
            <v>66</v>
          </cell>
          <cell r="K68">
            <v>0.16280659323326097</v>
          </cell>
          <cell r="L68">
            <v>0.11226546103807944</v>
          </cell>
        </row>
      </sheetData>
      <sheetData sheetId="4">
        <row r="2">
          <cell r="K2" t="str">
            <v>Rab5</v>
          </cell>
          <cell r="L2" t="str">
            <v>FYVE</v>
          </cell>
        </row>
        <row r="3">
          <cell r="J3">
            <v>65</v>
          </cell>
          <cell r="K3">
            <v>0</v>
          </cell>
          <cell r="L3">
            <v>0</v>
          </cell>
        </row>
        <row r="4">
          <cell r="J4">
            <v>66</v>
          </cell>
          <cell r="K4">
            <v>9.7569923399760172E-2</v>
          </cell>
          <cell r="L4">
            <v>3.2826358093126319E-2</v>
          </cell>
        </row>
        <row r="5">
          <cell r="J5">
            <v>67</v>
          </cell>
          <cell r="K5">
            <v>9.1098523757814479E-2</v>
          </cell>
          <cell r="L5">
            <v>3.4233820676274833E-2</v>
          </cell>
        </row>
        <row r="6">
          <cell r="J6">
            <v>68</v>
          </cell>
          <cell r="K6">
            <v>2.9304728083820234E-2</v>
          </cell>
          <cell r="L6">
            <v>4.5580134423503234E-2</v>
          </cell>
        </row>
        <row r="7">
          <cell r="J7">
            <v>69</v>
          </cell>
          <cell r="K7">
            <v>0.29458809027675847</v>
          </cell>
          <cell r="L7">
            <v>7.8267911585365765E-2</v>
          </cell>
        </row>
        <row r="8">
          <cell r="J8">
            <v>70</v>
          </cell>
          <cell r="K8">
            <v>0.36611099697707872</v>
          </cell>
          <cell r="L8">
            <v>0.15813383453436802</v>
          </cell>
        </row>
        <row r="9">
          <cell r="J9">
            <v>71</v>
          </cell>
          <cell r="K9">
            <v>0.81649693305549864</v>
          </cell>
          <cell r="L9">
            <v>0.19621760670731708</v>
          </cell>
        </row>
        <row r="10">
          <cell r="J10">
            <v>72</v>
          </cell>
          <cell r="K10">
            <v>1</v>
          </cell>
          <cell r="L10">
            <v>0.48486869456762749</v>
          </cell>
        </row>
        <row r="11">
          <cell r="J11">
            <v>73</v>
          </cell>
          <cell r="K11">
            <v>0.98324186305872696</v>
          </cell>
          <cell r="L11">
            <v>0.49087098115299321</v>
          </cell>
        </row>
        <row r="12">
          <cell r="J12">
            <v>74</v>
          </cell>
          <cell r="K12">
            <v>0.70061338890030256</v>
          </cell>
          <cell r="L12">
            <v>0.69730893154102003</v>
          </cell>
        </row>
        <row r="13">
          <cell r="J13">
            <v>75</v>
          </cell>
          <cell r="K13">
            <v>0.87858421624159888</v>
          </cell>
          <cell r="L13">
            <v>1</v>
          </cell>
        </row>
        <row r="14">
          <cell r="J14">
            <v>76</v>
          </cell>
          <cell r="K14">
            <v>0.79618759721773824</v>
          </cell>
          <cell r="L14">
            <v>0.69872505543237251</v>
          </cell>
        </row>
        <row r="15">
          <cell r="J15">
            <v>77</v>
          </cell>
          <cell r="K15">
            <v>0.72696856748745353</v>
          </cell>
          <cell r="L15">
            <v>0.80967641352549902</v>
          </cell>
        </row>
        <row r="16">
          <cell r="J16">
            <v>78</v>
          </cell>
          <cell r="K16">
            <v>0.33592580635694019</v>
          </cell>
          <cell r="L16">
            <v>0.62144020232815966</v>
          </cell>
        </row>
        <row r="17">
          <cell r="J17">
            <v>79</v>
          </cell>
          <cell r="K17">
            <v>0.4380888093211639</v>
          </cell>
          <cell r="L17">
            <v>0.26012073863636365</v>
          </cell>
        </row>
        <row r="18">
          <cell r="J18">
            <v>80</v>
          </cell>
          <cell r="K18">
            <v>0.12019781058315927</v>
          </cell>
          <cell r="L18">
            <v>0.31458304462305975</v>
          </cell>
        </row>
        <row r="19">
          <cell r="J19">
            <v>81</v>
          </cell>
          <cell r="K19">
            <v>1.8269597628621799E-2</v>
          </cell>
          <cell r="L19">
            <v>0.25503655072062081</v>
          </cell>
        </row>
        <row r="20">
          <cell r="J20">
            <v>82</v>
          </cell>
          <cell r="K20">
            <v>0.2790332521351222</v>
          </cell>
          <cell r="L20">
            <v>0.25112163941241672</v>
          </cell>
        </row>
        <row r="21">
          <cell r="J21">
            <v>83</v>
          </cell>
          <cell r="K21">
            <v>1.4674375605321327E-3</v>
          </cell>
          <cell r="L21">
            <v>0.24402802799334797</v>
          </cell>
        </row>
        <row r="22">
          <cell r="J22">
            <v>84</v>
          </cell>
          <cell r="K22">
            <v>0.15780823525958995</v>
          </cell>
          <cell r="L22">
            <v>0.19548572616407967</v>
          </cell>
        </row>
        <row r="23">
          <cell r="J23">
            <v>85</v>
          </cell>
          <cell r="K23">
            <v>7.7143192557157583E-2</v>
          </cell>
          <cell r="L23">
            <v>4.8200180155210631E-2</v>
          </cell>
        </row>
      </sheetData>
      <sheetData sheetId="5">
        <row r="2">
          <cell r="K2" t="str">
            <v>Rab5</v>
          </cell>
          <cell r="L2" t="str">
            <v>FYVE</v>
          </cell>
        </row>
        <row r="3">
          <cell r="J3">
            <v>68</v>
          </cell>
          <cell r="K3">
            <v>0.14758793808129267</v>
          </cell>
          <cell r="L3">
            <v>0.14942626572145409</v>
          </cell>
        </row>
        <row r="4">
          <cell r="J4">
            <v>69</v>
          </cell>
          <cell r="K4">
            <v>0.16766968107360186</v>
          </cell>
          <cell r="L4">
            <v>0.10925473315580193</v>
          </cell>
        </row>
        <row r="5">
          <cell r="J5">
            <v>70</v>
          </cell>
          <cell r="K5">
            <v>0.1905995558845302</v>
          </cell>
          <cell r="L5">
            <v>0.10882914432325283</v>
          </cell>
        </row>
        <row r="6">
          <cell r="J6">
            <v>71</v>
          </cell>
          <cell r="K6">
            <v>0.131995623209861</v>
          </cell>
          <cell r="L6">
            <v>0</v>
          </cell>
        </row>
        <row r="7">
          <cell r="J7">
            <v>72</v>
          </cell>
          <cell r="K7">
            <v>0.22461622630579672</v>
          </cell>
          <cell r="L7">
            <v>2.4959771722256625E-2</v>
          </cell>
        </row>
        <row r="8">
          <cell r="J8">
            <v>73</v>
          </cell>
          <cell r="K8">
            <v>0.10924275094133229</v>
          </cell>
          <cell r="L8">
            <v>3.0573491084927292E-2</v>
          </cell>
        </row>
        <row r="9">
          <cell r="J9">
            <v>74</v>
          </cell>
          <cell r="K9">
            <v>2.7161844688314393E-2</v>
          </cell>
          <cell r="L9">
            <v>8.5486610164682647E-2</v>
          </cell>
        </row>
        <row r="10">
          <cell r="J10">
            <v>75</v>
          </cell>
          <cell r="K10">
            <v>0.17565088662182668</v>
          </cell>
          <cell r="L10">
            <v>1.1880008268582964E-2</v>
          </cell>
        </row>
        <row r="11">
          <cell r="J11">
            <v>76</v>
          </cell>
          <cell r="K11">
            <v>8.2209635374763154E-2</v>
          </cell>
          <cell r="L11">
            <v>8.885889500926164E-2</v>
          </cell>
        </row>
        <row r="12">
          <cell r="J12">
            <v>77</v>
          </cell>
          <cell r="K12">
            <v>0.22279792746113969</v>
          </cell>
          <cell r="L12">
            <v>0.11039774316321939</v>
          </cell>
        </row>
        <row r="13">
          <cell r="J13">
            <v>78</v>
          </cell>
          <cell r="K13">
            <v>0.13495639301000945</v>
          </cell>
          <cell r="L13">
            <v>0.12174677869786034</v>
          </cell>
        </row>
        <row r="14">
          <cell r="J14">
            <v>79</v>
          </cell>
          <cell r="K14">
            <v>0.21867859556528202</v>
          </cell>
          <cell r="L14">
            <v>0.13402400321015578</v>
          </cell>
        </row>
        <row r="15">
          <cell r="J15">
            <v>80</v>
          </cell>
          <cell r="K15">
            <v>0.16863514948669273</v>
          </cell>
          <cell r="L15">
            <v>0.12766043685680348</v>
          </cell>
        </row>
        <row r="16">
          <cell r="J16">
            <v>81</v>
          </cell>
          <cell r="K16">
            <v>6.2739355710745612E-2</v>
          </cell>
          <cell r="L16">
            <v>0.10511638841263471</v>
          </cell>
        </row>
        <row r="17">
          <cell r="J17">
            <v>82</v>
          </cell>
          <cell r="K17">
            <v>0.13180252952724264</v>
          </cell>
          <cell r="L17">
            <v>0.10311409428616593</v>
          </cell>
        </row>
        <row r="18">
          <cell r="J18">
            <v>83</v>
          </cell>
          <cell r="K18">
            <v>9.4615904482991481E-2</v>
          </cell>
          <cell r="L18">
            <v>0.12192917391180987</v>
          </cell>
        </row>
        <row r="19">
          <cell r="J19">
            <v>84</v>
          </cell>
          <cell r="K19">
            <v>0.17812892221542878</v>
          </cell>
          <cell r="L19">
            <v>0.19065163730103715</v>
          </cell>
        </row>
        <row r="20">
          <cell r="J20">
            <v>85</v>
          </cell>
          <cell r="K20">
            <v>0.20009332861326534</v>
          </cell>
          <cell r="L20">
            <v>0.18949241438571321</v>
          </cell>
        </row>
        <row r="21">
          <cell r="J21">
            <v>86</v>
          </cell>
          <cell r="K21">
            <v>0.34941910983812324</v>
          </cell>
          <cell r="L21">
            <v>0.30725487096551923</v>
          </cell>
        </row>
        <row r="22">
          <cell r="J22">
            <v>87</v>
          </cell>
          <cell r="K22">
            <v>0.28819232130788797</v>
          </cell>
          <cell r="L22">
            <v>0.31354953246026818</v>
          </cell>
        </row>
        <row r="23">
          <cell r="J23">
            <v>88</v>
          </cell>
          <cell r="K23">
            <v>0.31680236861583955</v>
          </cell>
          <cell r="L23">
            <v>0.39131069200744167</v>
          </cell>
        </row>
        <row r="24">
          <cell r="J24">
            <v>89</v>
          </cell>
          <cell r="K24">
            <v>0.49845525053905315</v>
          </cell>
          <cell r="L24">
            <v>0.35635566256074758</v>
          </cell>
        </row>
        <row r="25">
          <cell r="J25">
            <v>90</v>
          </cell>
          <cell r="K25">
            <v>0.5160911402181958</v>
          </cell>
          <cell r="L25">
            <v>0.27151351548535352</v>
          </cell>
        </row>
        <row r="26">
          <cell r="J26">
            <v>91</v>
          </cell>
          <cell r="K26">
            <v>0.80999581630354267</v>
          </cell>
          <cell r="L26">
            <v>0.32767097524694294</v>
          </cell>
        </row>
        <row r="27">
          <cell r="J27">
            <v>92</v>
          </cell>
          <cell r="K27">
            <v>1</v>
          </cell>
          <cell r="L27">
            <v>0.28989489982449523</v>
          </cell>
        </row>
        <row r="28">
          <cell r="J28">
            <v>93</v>
          </cell>
          <cell r="K28">
            <v>0.73082740643001887</v>
          </cell>
          <cell r="L28">
            <v>0.53166178252815965</v>
          </cell>
        </row>
        <row r="29">
          <cell r="J29">
            <v>94</v>
          </cell>
          <cell r="K29">
            <v>0.87851189135262031</v>
          </cell>
          <cell r="L29">
            <v>0.69396109712747822</v>
          </cell>
        </row>
        <row r="30">
          <cell r="J30">
            <v>95</v>
          </cell>
          <cell r="K30">
            <v>0.89431339104688901</v>
          </cell>
          <cell r="L30">
            <v>1</v>
          </cell>
        </row>
        <row r="31">
          <cell r="J31">
            <v>96</v>
          </cell>
          <cell r="K31">
            <v>0.69874167283493682</v>
          </cell>
          <cell r="L31">
            <v>0.5989615632485803</v>
          </cell>
        </row>
        <row r="32">
          <cell r="J32">
            <v>97</v>
          </cell>
          <cell r="K32">
            <v>0.48255720400347568</v>
          </cell>
          <cell r="L32">
            <v>0.59777802097139632</v>
          </cell>
        </row>
        <row r="33">
          <cell r="J33">
            <v>98</v>
          </cell>
          <cell r="K33">
            <v>0.63059569401087812</v>
          </cell>
          <cell r="L33">
            <v>0.60376869044289605</v>
          </cell>
        </row>
        <row r="34">
          <cell r="J34">
            <v>99</v>
          </cell>
          <cell r="K34">
            <v>0.47278988189103033</v>
          </cell>
          <cell r="L34">
            <v>0.32965300323852831</v>
          </cell>
        </row>
        <row r="35">
          <cell r="J35">
            <v>100</v>
          </cell>
          <cell r="K35">
            <v>0.13846426157757644</v>
          </cell>
          <cell r="L35">
            <v>0.15114078073258019</v>
          </cell>
        </row>
        <row r="36">
          <cell r="J36">
            <v>101</v>
          </cell>
          <cell r="K36">
            <v>8.8324268657677507E-2</v>
          </cell>
          <cell r="L36">
            <v>0.14249119436439323</v>
          </cell>
        </row>
        <row r="37">
          <cell r="J37">
            <v>102</v>
          </cell>
          <cell r="K37">
            <v>0</v>
          </cell>
          <cell r="L37">
            <v>0.26731437233753641</v>
          </cell>
        </row>
        <row r="38">
          <cell r="J38">
            <v>103</v>
          </cell>
          <cell r="K38">
            <v>9.9089241463650252E-2</v>
          </cell>
          <cell r="L38">
            <v>0.1994957785641038</v>
          </cell>
        </row>
        <row r="39">
          <cell r="J39">
            <v>104</v>
          </cell>
          <cell r="K39">
            <v>0.12477070125189178</v>
          </cell>
          <cell r="L39">
            <v>0.22722390431141756</v>
          </cell>
        </row>
        <row r="40">
          <cell r="J40">
            <v>105</v>
          </cell>
          <cell r="K40">
            <v>0.12028127313101429</v>
          </cell>
          <cell r="L40">
            <v>0.1657729301183137</v>
          </cell>
        </row>
        <row r="41">
          <cell r="J41">
            <v>106</v>
          </cell>
          <cell r="K41">
            <v>0.13016123322498707</v>
          </cell>
          <cell r="L41">
            <v>0.18274379146957845</v>
          </cell>
        </row>
        <row r="42">
          <cell r="J42">
            <v>107</v>
          </cell>
          <cell r="K42">
            <v>0.12967849901844072</v>
          </cell>
          <cell r="L42">
            <v>0.13460361466781781</v>
          </cell>
        </row>
        <row r="43">
          <cell r="J43">
            <v>108</v>
          </cell>
          <cell r="K43">
            <v>7.9345412415924341E-2</v>
          </cell>
          <cell r="L43">
            <v>0.11974448457139143</v>
          </cell>
        </row>
        <row r="44">
          <cell r="J44">
            <v>109</v>
          </cell>
          <cell r="K44">
            <v>0.13671032729379248</v>
          </cell>
          <cell r="L44">
            <v>0.11468200407754628</v>
          </cell>
        </row>
      </sheetData>
      <sheetData sheetId="6">
        <row r="2">
          <cell r="K2" t="str">
            <v>Rab5</v>
          </cell>
          <cell r="L2" t="str">
            <v>FYVE</v>
          </cell>
        </row>
        <row r="3">
          <cell r="J3">
            <v>128</v>
          </cell>
          <cell r="K3">
            <v>0.23825210206384415</v>
          </cell>
          <cell r="L3">
            <v>4.5356768100734433E-2</v>
          </cell>
        </row>
        <row r="4">
          <cell r="J4">
            <v>129</v>
          </cell>
          <cell r="K4">
            <v>0.59876970116114014</v>
          </cell>
          <cell r="L4">
            <v>0.21489506820566637</v>
          </cell>
        </row>
        <row r="5">
          <cell r="J5">
            <v>130</v>
          </cell>
          <cell r="K5">
            <v>0.98336548611363905</v>
          </cell>
          <cell r="L5">
            <v>0.22388772298006301</v>
          </cell>
        </row>
        <row r="6">
          <cell r="J6">
            <v>131</v>
          </cell>
          <cell r="K6">
            <v>1</v>
          </cell>
          <cell r="L6">
            <v>0.37088142707240301</v>
          </cell>
        </row>
        <row r="7">
          <cell r="J7">
            <v>132</v>
          </cell>
          <cell r="K7">
            <v>0.56666545335420226</v>
          </cell>
          <cell r="L7">
            <v>0.77700419727177339</v>
          </cell>
        </row>
        <row r="8">
          <cell r="J8">
            <v>133</v>
          </cell>
          <cell r="K8">
            <v>0.70631165143959573</v>
          </cell>
          <cell r="L8">
            <v>1</v>
          </cell>
        </row>
        <row r="9">
          <cell r="J9">
            <v>134</v>
          </cell>
          <cell r="K9">
            <v>0.6038110144505513</v>
          </cell>
          <cell r="L9">
            <v>0.712392444910808</v>
          </cell>
        </row>
        <row r="10">
          <cell r="J10">
            <v>135</v>
          </cell>
          <cell r="K10">
            <v>0.49637826229388804</v>
          </cell>
          <cell r="L10">
            <v>0.82466946484784887</v>
          </cell>
        </row>
        <row r="11">
          <cell r="J11">
            <v>136</v>
          </cell>
          <cell r="K11">
            <v>0.34237251119280721</v>
          </cell>
          <cell r="L11">
            <v>0.53036726128016776</v>
          </cell>
        </row>
        <row r="12">
          <cell r="J12">
            <v>137</v>
          </cell>
          <cell r="K12">
            <v>0.35079896625778051</v>
          </cell>
          <cell r="L12">
            <v>0.62069254984260247</v>
          </cell>
        </row>
        <row r="13">
          <cell r="J13">
            <v>138</v>
          </cell>
          <cell r="K13">
            <v>0.32266225020929612</v>
          </cell>
          <cell r="L13">
            <v>0.32502623294858329</v>
          </cell>
        </row>
        <row r="14">
          <cell r="J14">
            <v>139</v>
          </cell>
          <cell r="K14">
            <v>0.23239180286099143</v>
          </cell>
          <cell r="L14">
            <v>0.32076075550891925</v>
          </cell>
        </row>
        <row r="15">
          <cell r="J15">
            <v>140</v>
          </cell>
          <cell r="K15">
            <v>6.9522804207763364E-3</v>
          </cell>
          <cell r="L15">
            <v>0.32104407135362023</v>
          </cell>
        </row>
        <row r="16">
          <cell r="J16">
            <v>141</v>
          </cell>
          <cell r="K16">
            <v>0.25661558621191705</v>
          </cell>
          <cell r="L16">
            <v>0.45110703043022027</v>
          </cell>
        </row>
        <row r="17">
          <cell r="J17">
            <v>142</v>
          </cell>
          <cell r="K17">
            <v>0.21360972591271421</v>
          </cell>
          <cell r="L17">
            <v>0.29538300104931808</v>
          </cell>
        </row>
        <row r="18">
          <cell r="J18">
            <v>143</v>
          </cell>
          <cell r="K18">
            <v>0.20188912750700669</v>
          </cell>
          <cell r="L18">
            <v>0.18783840503672597</v>
          </cell>
        </row>
        <row r="19">
          <cell r="J19">
            <v>144</v>
          </cell>
          <cell r="K19">
            <v>2.8609907909584006E-2</v>
          </cell>
          <cell r="L19">
            <v>6.2681007345225623E-2</v>
          </cell>
        </row>
        <row r="20">
          <cell r="J20">
            <v>145</v>
          </cell>
          <cell r="K20">
            <v>5.0540530702871671E-2</v>
          </cell>
          <cell r="L20">
            <v>2.5047219307450165E-2</v>
          </cell>
        </row>
        <row r="21">
          <cell r="J21">
            <v>146</v>
          </cell>
          <cell r="K21">
            <v>0</v>
          </cell>
          <cell r="L21">
            <v>0</v>
          </cell>
        </row>
      </sheetData>
      <sheetData sheetId="7">
        <row r="2">
          <cell r="K2" t="str">
            <v>Rab5</v>
          </cell>
          <cell r="L2" t="str">
            <v>FYVE</v>
          </cell>
        </row>
        <row r="3">
          <cell r="J3">
            <v>67</v>
          </cell>
          <cell r="K3">
            <v>0.22254021156354239</v>
          </cell>
          <cell r="L3">
            <v>5.2908289520827477E-3</v>
          </cell>
        </row>
        <row r="4">
          <cell r="J4">
            <v>68</v>
          </cell>
          <cell r="K4">
            <v>0.3334782398686183</v>
          </cell>
          <cell r="L4">
            <v>6.0240461926862679E-3</v>
          </cell>
        </row>
        <row r="5">
          <cell r="J5">
            <v>69</v>
          </cell>
          <cell r="K5">
            <v>0.22449644978988612</v>
          </cell>
          <cell r="L5">
            <v>7.3988285188176604E-3</v>
          </cell>
        </row>
        <row r="6">
          <cell r="J6">
            <v>70</v>
          </cell>
          <cell r="K6">
            <v>0.22490701830652612</v>
          </cell>
          <cell r="L6">
            <v>1.3706163190828204E-2</v>
          </cell>
        </row>
        <row r="7">
          <cell r="J7">
            <v>71</v>
          </cell>
          <cell r="K7">
            <v>0.256991740327489</v>
          </cell>
          <cell r="L7">
            <v>1.0806622284804881E-2</v>
          </cell>
        </row>
        <row r="8">
          <cell r="J8">
            <v>72</v>
          </cell>
          <cell r="K8">
            <v>0.20820654011495993</v>
          </cell>
          <cell r="L8">
            <v>0</v>
          </cell>
        </row>
        <row r="9">
          <cell r="J9">
            <v>73</v>
          </cell>
          <cell r="K9">
            <v>0.29930444863063371</v>
          </cell>
          <cell r="L9">
            <v>2.4154508869429013E-2</v>
          </cell>
        </row>
        <row r="10">
          <cell r="J10">
            <v>74</v>
          </cell>
          <cell r="K10">
            <v>0.2996787905134527</v>
          </cell>
          <cell r="L10">
            <v>5.5399561736058464E-2</v>
          </cell>
        </row>
        <row r="11">
          <cell r="J11">
            <v>75</v>
          </cell>
          <cell r="K11">
            <v>0.36829203497077717</v>
          </cell>
          <cell r="L11">
            <v>4.9583815895816438E-2</v>
          </cell>
        </row>
        <row r="12">
          <cell r="J12">
            <v>76</v>
          </cell>
          <cell r="K12">
            <v>0.1575013283099074</v>
          </cell>
          <cell r="L12">
            <v>2.4296153109091032E-2</v>
          </cell>
        </row>
        <row r="13">
          <cell r="J13">
            <v>77</v>
          </cell>
          <cell r="K13">
            <v>0.30669468193015509</v>
          </cell>
          <cell r="L13">
            <v>2.084669927261501E-2</v>
          </cell>
        </row>
        <row r="14">
          <cell r="J14">
            <v>78</v>
          </cell>
          <cell r="K14">
            <v>0.46046466695647942</v>
          </cell>
          <cell r="L14">
            <v>4.1226805755755401E-2</v>
          </cell>
        </row>
        <row r="15">
          <cell r="J15">
            <v>79</v>
          </cell>
          <cell r="K15">
            <v>0.55493165241752407</v>
          </cell>
          <cell r="L15">
            <v>7.5446387655287966E-2</v>
          </cell>
        </row>
        <row r="16">
          <cell r="J16">
            <v>80</v>
          </cell>
          <cell r="K16">
            <v>0.42434671303675853</v>
          </cell>
          <cell r="L16">
            <v>7.3613344553779048E-2</v>
          </cell>
        </row>
        <row r="17">
          <cell r="J17">
            <v>81</v>
          </cell>
          <cell r="K17">
            <v>0.35185721876056619</v>
          </cell>
          <cell r="L17">
            <v>4.2493271898616E-2</v>
          </cell>
        </row>
        <row r="18">
          <cell r="J18">
            <v>82</v>
          </cell>
          <cell r="K18">
            <v>0.35632517026517979</v>
          </cell>
          <cell r="L18">
            <v>3.8535565202176318E-2</v>
          </cell>
        </row>
        <row r="19">
          <cell r="J19">
            <v>83</v>
          </cell>
          <cell r="K19">
            <v>0.27195334009563893</v>
          </cell>
          <cell r="L19">
            <v>1.6747348336512836E-3</v>
          </cell>
        </row>
        <row r="20">
          <cell r="J20">
            <v>84</v>
          </cell>
          <cell r="K20">
            <v>0.5139110273873353</v>
          </cell>
          <cell r="L20">
            <v>6.034877811013252E-2</v>
          </cell>
        </row>
        <row r="21">
          <cell r="J21">
            <v>85</v>
          </cell>
          <cell r="K21">
            <v>0.43761773655991931</v>
          </cell>
          <cell r="L21">
            <v>7.9537406577292094E-2</v>
          </cell>
        </row>
        <row r="22">
          <cell r="J22">
            <v>86</v>
          </cell>
          <cell r="K22">
            <v>0.55984639907259803</v>
          </cell>
          <cell r="L22">
            <v>0.14241911697314605</v>
          </cell>
        </row>
        <row r="23">
          <cell r="J23">
            <v>87</v>
          </cell>
          <cell r="K23">
            <v>0.45454765009901971</v>
          </cell>
          <cell r="L23">
            <v>0.19701047334172073</v>
          </cell>
        </row>
        <row r="24">
          <cell r="J24">
            <v>88</v>
          </cell>
          <cell r="K24">
            <v>0.58444428343718324</v>
          </cell>
          <cell r="L24">
            <v>0.32051591831293369</v>
          </cell>
        </row>
        <row r="25">
          <cell r="J25">
            <v>89</v>
          </cell>
          <cell r="K25">
            <v>0.63144230304786764</v>
          </cell>
          <cell r="L25">
            <v>0.81353785650605304</v>
          </cell>
        </row>
        <row r="26">
          <cell r="J26">
            <v>90</v>
          </cell>
          <cell r="K26">
            <v>0.83030237163696097</v>
          </cell>
          <cell r="L26">
            <v>1</v>
          </cell>
        </row>
        <row r="27">
          <cell r="J27">
            <v>91</v>
          </cell>
          <cell r="K27">
            <v>0.58131671738395407</v>
          </cell>
          <cell r="L27">
            <v>0.8134878644214667</v>
          </cell>
        </row>
        <row r="28">
          <cell r="J28">
            <v>92</v>
          </cell>
          <cell r="K28">
            <v>0.98396367676182162</v>
          </cell>
          <cell r="L28">
            <v>0.75105608278689218</v>
          </cell>
        </row>
        <row r="29">
          <cell r="J29">
            <v>93</v>
          </cell>
          <cell r="K29">
            <v>1</v>
          </cell>
          <cell r="L29">
            <v>0.74401553087427819</v>
          </cell>
        </row>
        <row r="30">
          <cell r="J30">
            <v>94</v>
          </cell>
          <cell r="K30">
            <v>0.90811718108486728</v>
          </cell>
          <cell r="L30">
            <v>0.53618177121955668</v>
          </cell>
        </row>
        <row r="31">
          <cell r="J31">
            <v>95</v>
          </cell>
          <cell r="K31">
            <v>0.48827464618654332</v>
          </cell>
          <cell r="L31">
            <v>0.18480407268849103</v>
          </cell>
        </row>
        <row r="32">
          <cell r="J32">
            <v>96</v>
          </cell>
          <cell r="K32">
            <v>0.27377674733130475</v>
          </cell>
          <cell r="L32">
            <v>0.11843958039977005</v>
          </cell>
        </row>
        <row r="33">
          <cell r="J33">
            <v>97</v>
          </cell>
          <cell r="K33">
            <v>0.22339757523064341</v>
          </cell>
          <cell r="L33">
            <v>0.29208708621134971</v>
          </cell>
        </row>
        <row r="34">
          <cell r="J34">
            <v>98</v>
          </cell>
          <cell r="K34">
            <v>0.23054629763802378</v>
          </cell>
          <cell r="L34">
            <v>0.46822586423816248</v>
          </cell>
        </row>
        <row r="35">
          <cell r="J35">
            <v>99</v>
          </cell>
          <cell r="K35">
            <v>0.16163116456552235</v>
          </cell>
          <cell r="L35">
            <v>0.31047584132512357</v>
          </cell>
        </row>
        <row r="36">
          <cell r="J36">
            <v>100</v>
          </cell>
          <cell r="K36">
            <v>0.11145727672318102</v>
          </cell>
          <cell r="L36">
            <v>0.23801231471683651</v>
          </cell>
        </row>
        <row r="37">
          <cell r="J37">
            <v>101</v>
          </cell>
          <cell r="K37">
            <v>0.33550693136260479</v>
          </cell>
          <cell r="L37">
            <v>0.17668035894316719</v>
          </cell>
        </row>
        <row r="38">
          <cell r="J38">
            <v>102</v>
          </cell>
          <cell r="K38">
            <v>0.26607254987199958</v>
          </cell>
          <cell r="L38">
            <v>0.15209258534065456</v>
          </cell>
        </row>
        <row r="39">
          <cell r="J39">
            <v>103</v>
          </cell>
          <cell r="K39">
            <v>0.36517654446215547</v>
          </cell>
          <cell r="L39">
            <v>0.13525358484906561</v>
          </cell>
        </row>
        <row r="40">
          <cell r="J40">
            <v>104</v>
          </cell>
          <cell r="K40">
            <v>0</v>
          </cell>
          <cell r="L40">
            <v>0.14307734608686956</v>
          </cell>
        </row>
        <row r="41">
          <cell r="J41">
            <v>105</v>
          </cell>
          <cell r="K41">
            <v>0.26871709414094602</v>
          </cell>
          <cell r="L41">
            <v>6.496471392029593E-2</v>
          </cell>
        </row>
      </sheetData>
      <sheetData sheetId="8">
        <row r="2">
          <cell r="K2" t="str">
            <v>Rab5</v>
          </cell>
          <cell r="L2" t="str">
            <v>FYVE</v>
          </cell>
        </row>
        <row r="3">
          <cell r="J3">
            <v>88</v>
          </cell>
          <cell r="K3">
            <v>0.48617251080076362</v>
          </cell>
          <cell r="L3">
            <v>0</v>
          </cell>
        </row>
        <row r="4">
          <cell r="J4">
            <v>89</v>
          </cell>
          <cell r="K4">
            <v>0.62382573093539628</v>
          </cell>
          <cell r="L4">
            <v>0.16535367962113823</v>
          </cell>
        </row>
        <row r="5">
          <cell r="J5">
            <v>90</v>
          </cell>
          <cell r="K5">
            <v>0.66753742590173815</v>
          </cell>
          <cell r="L5">
            <v>0.25690445764113395</v>
          </cell>
        </row>
        <row r="6">
          <cell r="J6">
            <v>91</v>
          </cell>
          <cell r="K6">
            <v>0.64987315382296762</v>
          </cell>
          <cell r="L6">
            <v>0.3716304592948963</v>
          </cell>
        </row>
        <row r="7">
          <cell r="J7">
            <v>92</v>
          </cell>
          <cell r="K7">
            <v>0.83785039686526641</v>
          </cell>
          <cell r="L7">
            <v>0.42011576336164785</v>
          </cell>
        </row>
        <row r="8">
          <cell r="J8">
            <v>93</v>
          </cell>
          <cell r="K8">
            <v>0.77155129106801945</v>
          </cell>
          <cell r="L8">
            <v>0.70000751710140596</v>
          </cell>
        </row>
        <row r="9">
          <cell r="J9">
            <v>94</v>
          </cell>
          <cell r="K9">
            <v>0.9856638701898921</v>
          </cell>
          <cell r="L9">
            <v>0.69074644816958586</v>
          </cell>
        </row>
        <row r="10">
          <cell r="J10">
            <v>95</v>
          </cell>
          <cell r="K10">
            <v>0.90070204963327649</v>
          </cell>
          <cell r="L10">
            <v>0.90662256633842009</v>
          </cell>
        </row>
        <row r="11">
          <cell r="J11">
            <v>96</v>
          </cell>
          <cell r="K11">
            <v>1</v>
          </cell>
          <cell r="L11">
            <v>0.99246034729008503</v>
          </cell>
        </row>
        <row r="12">
          <cell r="J12">
            <v>97</v>
          </cell>
          <cell r="K12">
            <v>0.97837335476740639</v>
          </cell>
          <cell r="L12">
            <v>1</v>
          </cell>
        </row>
        <row r="13">
          <cell r="J13">
            <v>98</v>
          </cell>
          <cell r="K13">
            <v>0.85860418969155039</v>
          </cell>
          <cell r="L13">
            <v>0.88048560475080828</v>
          </cell>
        </row>
        <row r="14">
          <cell r="J14">
            <v>99</v>
          </cell>
          <cell r="K14">
            <v>0.78460640008037752</v>
          </cell>
          <cell r="L14">
            <v>0.61810869728632656</v>
          </cell>
        </row>
        <row r="15">
          <cell r="J15">
            <v>100</v>
          </cell>
          <cell r="K15">
            <v>0.92484677986536712</v>
          </cell>
          <cell r="L15">
            <v>0.55906186574456929</v>
          </cell>
        </row>
        <row r="16">
          <cell r="J16">
            <v>101</v>
          </cell>
          <cell r="K16">
            <v>0.62195443584848786</v>
          </cell>
          <cell r="L16">
            <v>0.28095918213936738</v>
          </cell>
        </row>
        <row r="17">
          <cell r="J17">
            <v>102</v>
          </cell>
          <cell r="K17">
            <v>0.56838390435044694</v>
          </cell>
          <cell r="L17">
            <v>0.13009847402841479</v>
          </cell>
        </row>
        <row r="18">
          <cell r="J18">
            <v>103</v>
          </cell>
          <cell r="K18">
            <v>0.59013613985732971</v>
          </cell>
          <cell r="L18">
            <v>0.28102683605201856</v>
          </cell>
        </row>
        <row r="19">
          <cell r="J19">
            <v>104</v>
          </cell>
          <cell r="K19">
            <v>0.51260926353863145</v>
          </cell>
          <cell r="L19">
            <v>0.30073667593775849</v>
          </cell>
        </row>
        <row r="20">
          <cell r="J20">
            <v>105</v>
          </cell>
          <cell r="K20">
            <v>0.37645684718175404</v>
          </cell>
          <cell r="L20">
            <v>0.23108321431256124</v>
          </cell>
        </row>
        <row r="21">
          <cell r="J21">
            <v>106</v>
          </cell>
          <cell r="K21">
            <v>0.50192153119662408</v>
          </cell>
          <cell r="L21">
            <v>0.20871983763060983</v>
          </cell>
        </row>
        <row r="22">
          <cell r="J22">
            <v>107</v>
          </cell>
          <cell r="K22">
            <v>0.48227293278408534</v>
          </cell>
          <cell r="L22">
            <v>0.1530105991129822</v>
          </cell>
        </row>
        <row r="23">
          <cell r="J23">
            <v>108</v>
          </cell>
          <cell r="K23">
            <v>0.26154174620717385</v>
          </cell>
          <cell r="L23">
            <v>0.10706607532135606</v>
          </cell>
        </row>
        <row r="24">
          <cell r="J24">
            <v>109</v>
          </cell>
          <cell r="K24">
            <v>0.2216040389832212</v>
          </cell>
          <cell r="L24">
            <v>8.1763511989776827E-2</v>
          </cell>
        </row>
        <row r="25">
          <cell r="J25">
            <v>110</v>
          </cell>
          <cell r="K25">
            <v>0.19646714558424611</v>
          </cell>
          <cell r="L25">
            <v>7.5915207096143883E-2</v>
          </cell>
        </row>
        <row r="26">
          <cell r="J26">
            <v>111</v>
          </cell>
          <cell r="K26">
            <v>0.19359740781673851</v>
          </cell>
          <cell r="L26">
            <v>6.8638652935428118E-2</v>
          </cell>
        </row>
        <row r="27">
          <cell r="J27">
            <v>112</v>
          </cell>
          <cell r="K27">
            <v>0</v>
          </cell>
          <cell r="L27">
            <v>5.1935653611967385E-2</v>
          </cell>
        </row>
        <row r="28">
          <cell r="J28">
            <v>113</v>
          </cell>
          <cell r="K28">
            <v>0.30284210790716376</v>
          </cell>
          <cell r="L28">
            <v>7.2239344508758397E-3</v>
          </cell>
        </row>
      </sheetData>
      <sheetData sheetId="9">
        <row r="2">
          <cell r="K2" t="str">
            <v>Rab5</v>
          </cell>
          <cell r="L2" t="str">
            <v>FYVE</v>
          </cell>
        </row>
        <row r="3">
          <cell r="J3">
            <v>79</v>
          </cell>
          <cell r="K3">
            <v>0.2037931482421845</v>
          </cell>
          <cell r="L3">
            <v>0.10881156581906617</v>
          </cell>
        </row>
        <row r="4">
          <cell r="J4">
            <v>80</v>
          </cell>
          <cell r="K4">
            <v>0.17566338761676442</v>
          </cell>
          <cell r="L4">
            <v>0.10349029904550784</v>
          </cell>
        </row>
        <row r="5">
          <cell r="J5">
            <v>81</v>
          </cell>
          <cell r="K5">
            <v>9.2171612796561178E-2</v>
          </cell>
          <cell r="L5">
            <v>8.4744805173842405E-2</v>
          </cell>
        </row>
        <row r="6">
          <cell r="J6">
            <v>82</v>
          </cell>
          <cell r="K6">
            <v>0.16303924231509556</v>
          </cell>
          <cell r="L6">
            <v>0.10379429456897207</v>
          </cell>
        </row>
        <row r="7">
          <cell r="J7">
            <v>83</v>
          </cell>
          <cell r="K7">
            <v>0.23440876722682161</v>
          </cell>
          <cell r="L7">
            <v>0.10736960475201505</v>
          </cell>
        </row>
        <row r="8">
          <cell r="J8">
            <v>84</v>
          </cell>
          <cell r="K8">
            <v>0.17588776438077919</v>
          </cell>
          <cell r="L8">
            <v>0.10916667563408626</v>
          </cell>
        </row>
        <row r="9">
          <cell r="J9">
            <v>85</v>
          </cell>
          <cell r="K9">
            <v>0.22003684502651172</v>
          </cell>
          <cell r="L9">
            <v>0.11504481916301695</v>
          </cell>
        </row>
        <row r="10">
          <cell r="J10">
            <v>86</v>
          </cell>
          <cell r="K10">
            <v>0.12910520908371548</v>
          </cell>
          <cell r="L10">
            <v>0.10872009813943981</v>
          </cell>
        </row>
        <row r="11">
          <cell r="J11">
            <v>87</v>
          </cell>
          <cell r="K11">
            <v>0.18222345563835177</v>
          </cell>
          <cell r="L11">
            <v>0.11304598134059332</v>
          </cell>
        </row>
        <row r="12">
          <cell r="J12">
            <v>88</v>
          </cell>
          <cell r="K12">
            <v>0.21637005633037704</v>
          </cell>
          <cell r="L12">
            <v>0.11394989723337171</v>
          </cell>
        </row>
        <row r="13">
          <cell r="J13">
            <v>89</v>
          </cell>
          <cell r="K13">
            <v>0.11518204041143579</v>
          </cell>
          <cell r="L13">
            <v>0.101784695843063</v>
          </cell>
        </row>
        <row r="14">
          <cell r="J14">
            <v>90</v>
          </cell>
          <cell r="K14">
            <v>9.4740136279360607E-2</v>
          </cell>
          <cell r="L14">
            <v>9.4663667961562017E-2</v>
          </cell>
        </row>
        <row r="15">
          <cell r="J15">
            <v>91</v>
          </cell>
          <cell r="K15">
            <v>6.6941036148277525E-2</v>
          </cell>
          <cell r="L15">
            <v>9.9379633914063431E-2</v>
          </cell>
        </row>
        <row r="16">
          <cell r="J16">
            <v>92</v>
          </cell>
          <cell r="K16">
            <v>1.2889854627475477E-2</v>
          </cell>
          <cell r="L16">
            <v>8.8729029689332786E-2</v>
          </cell>
        </row>
        <row r="17">
          <cell r="J17">
            <v>93</v>
          </cell>
          <cell r="K17">
            <v>3.0544763164420931E-2</v>
          </cell>
          <cell r="L17">
            <v>0.10199184323515804</v>
          </cell>
        </row>
        <row r="18">
          <cell r="J18">
            <v>94</v>
          </cell>
          <cell r="K18">
            <v>9.4078815290686263E-2</v>
          </cell>
          <cell r="L18">
            <v>0.10507484208374133</v>
          </cell>
        </row>
        <row r="19">
          <cell r="J19">
            <v>95</v>
          </cell>
          <cell r="K19">
            <v>7.9866318685860416E-2</v>
          </cell>
          <cell r="L19">
            <v>0.10132735744493106</v>
          </cell>
        </row>
        <row r="20">
          <cell r="J20">
            <v>96</v>
          </cell>
          <cell r="K20">
            <v>0</v>
          </cell>
          <cell r="L20">
            <v>7.3596509162909315E-2</v>
          </cell>
        </row>
        <row r="21">
          <cell r="J21">
            <v>97</v>
          </cell>
          <cell r="K21">
            <v>0.15457787645106794</v>
          </cell>
          <cell r="L21">
            <v>9.5745138761850451E-2</v>
          </cell>
        </row>
        <row r="22">
          <cell r="J22">
            <v>98</v>
          </cell>
          <cell r="K22">
            <v>0.1513185087211702</v>
          </cell>
          <cell r="L22">
            <v>9.2979586566088124E-2</v>
          </cell>
        </row>
        <row r="23">
          <cell r="J23">
            <v>99</v>
          </cell>
          <cell r="K23">
            <v>0.19889819199565412</v>
          </cell>
          <cell r="L23">
            <v>8.3093006488824797E-2</v>
          </cell>
        </row>
        <row r="24">
          <cell r="J24">
            <v>100</v>
          </cell>
          <cell r="K24">
            <v>0.15125946220432429</v>
          </cell>
          <cell r="L24">
            <v>8.7354324269065642E-2</v>
          </cell>
        </row>
        <row r="25">
          <cell r="J25">
            <v>101</v>
          </cell>
          <cell r="K25">
            <v>8.0828776910450151E-2</v>
          </cell>
          <cell r="L25">
            <v>3.3681627909479386E-2</v>
          </cell>
        </row>
        <row r="26">
          <cell r="J26">
            <v>102</v>
          </cell>
          <cell r="K26">
            <v>0.12344855276987161</v>
          </cell>
          <cell r="L26">
            <v>2.6256604504514172E-3</v>
          </cell>
        </row>
        <row r="27">
          <cell r="J27">
            <v>103</v>
          </cell>
          <cell r="K27">
            <v>0.15216287391206776</v>
          </cell>
          <cell r="L27">
            <v>3.438377686190542E-2</v>
          </cell>
        </row>
        <row r="28">
          <cell r="J28">
            <v>104</v>
          </cell>
          <cell r="K28">
            <v>0.14076099150911048</v>
          </cell>
          <cell r="L28">
            <v>0</v>
          </cell>
        </row>
        <row r="29">
          <cell r="J29">
            <v>105</v>
          </cell>
          <cell r="K29">
            <v>0.15090518310324877</v>
          </cell>
          <cell r="L29">
            <v>9.2678281268495123E-3</v>
          </cell>
        </row>
        <row r="30">
          <cell r="J30">
            <v>106</v>
          </cell>
          <cell r="K30">
            <v>0.12475938544385307</v>
          </cell>
          <cell r="L30">
            <v>1.4346974571985058E-2</v>
          </cell>
        </row>
        <row r="31">
          <cell r="J31">
            <v>107</v>
          </cell>
          <cell r="K31">
            <v>0.16553100532599604</v>
          </cell>
          <cell r="L31">
            <v>2.7870740027332808E-2</v>
          </cell>
        </row>
        <row r="32">
          <cell r="J32">
            <v>108</v>
          </cell>
          <cell r="K32">
            <v>0.16554281462936496</v>
          </cell>
          <cell r="L32">
            <v>1.194460286885694E-2</v>
          </cell>
        </row>
        <row r="33">
          <cell r="J33">
            <v>109</v>
          </cell>
          <cell r="K33">
            <v>0.18715974444667505</v>
          </cell>
          <cell r="L33">
            <v>1.725241851305831E-2</v>
          </cell>
        </row>
        <row r="34">
          <cell r="J34">
            <v>110</v>
          </cell>
          <cell r="K34">
            <v>0.17497844802135123</v>
          </cell>
          <cell r="L34">
            <v>5.0441735088077233E-3</v>
          </cell>
        </row>
        <row r="35">
          <cell r="J35">
            <v>111</v>
          </cell>
          <cell r="K35">
            <v>0.25623235985309206</v>
          </cell>
          <cell r="L35">
            <v>8.9471532029829326E-2</v>
          </cell>
        </row>
        <row r="36">
          <cell r="J36">
            <v>112</v>
          </cell>
          <cell r="K36">
            <v>1</v>
          </cell>
          <cell r="L36">
            <v>0.31013461890260302</v>
          </cell>
        </row>
        <row r="37">
          <cell r="J37">
            <v>113</v>
          </cell>
          <cell r="K37">
            <v>0.76138712077374526</v>
          </cell>
          <cell r="L37">
            <v>0.36825156840168299</v>
          </cell>
        </row>
        <row r="38">
          <cell r="J38">
            <v>114</v>
          </cell>
          <cell r="K38">
            <v>0.78833004641056192</v>
          </cell>
          <cell r="L38">
            <v>0.44082310150760257</v>
          </cell>
        </row>
        <row r="39">
          <cell r="J39">
            <v>115</v>
          </cell>
          <cell r="K39">
            <v>0.84520365143660114</v>
          </cell>
          <cell r="L39">
            <v>0.50517868480237604</v>
          </cell>
        </row>
        <row r="40">
          <cell r="J40">
            <v>116</v>
          </cell>
          <cell r="K40">
            <v>0.66498777737101322</v>
          </cell>
          <cell r="L40">
            <v>0.87459781123223101</v>
          </cell>
        </row>
        <row r="41">
          <cell r="J41">
            <v>117</v>
          </cell>
          <cell r="K41">
            <v>0.73512323008065672</v>
          </cell>
          <cell r="L41">
            <v>0.89150050038201201</v>
          </cell>
        </row>
        <row r="42">
          <cell r="J42">
            <v>118</v>
          </cell>
          <cell r="K42">
            <v>0.77121836582859926</v>
          </cell>
          <cell r="L42">
            <v>0.40402888226495504</v>
          </cell>
        </row>
        <row r="43">
          <cell r="J43">
            <v>119</v>
          </cell>
          <cell r="K43">
            <v>0.62367292953388609</v>
          </cell>
          <cell r="L43">
            <v>0.74767833507301285</v>
          </cell>
        </row>
        <row r="44">
          <cell r="J44">
            <v>120</v>
          </cell>
          <cell r="K44">
            <v>0.52611036974928826</v>
          </cell>
          <cell r="L44">
            <v>0.71998784017906137</v>
          </cell>
        </row>
        <row r="45">
          <cell r="J45">
            <v>121</v>
          </cell>
          <cell r="K45">
            <v>0.54599723662301169</v>
          </cell>
          <cell r="L45">
            <v>1</v>
          </cell>
        </row>
        <row r="46">
          <cell r="J46">
            <v>122</v>
          </cell>
          <cell r="K46">
            <v>0.56338053118246545</v>
          </cell>
          <cell r="L46">
            <v>0.95081729061972031</v>
          </cell>
        </row>
        <row r="47">
          <cell r="J47">
            <v>123</v>
          </cell>
          <cell r="K47">
            <v>0.57031849691186676</v>
          </cell>
          <cell r="L47">
            <v>0.71518578699867641</v>
          </cell>
        </row>
        <row r="48">
          <cell r="J48">
            <v>124</v>
          </cell>
          <cell r="K48">
            <v>0.42530025153816137</v>
          </cell>
          <cell r="L48">
            <v>0.68721012816236049</v>
          </cell>
        </row>
        <row r="49">
          <cell r="J49">
            <v>125</v>
          </cell>
          <cell r="K49">
            <v>0.56422489637336293</v>
          </cell>
          <cell r="L49">
            <v>0.67772170151405919</v>
          </cell>
        </row>
        <row r="50">
          <cell r="J50">
            <v>126</v>
          </cell>
          <cell r="K50">
            <v>0.51224034294216969</v>
          </cell>
          <cell r="L50">
            <v>0.67822746397787559</v>
          </cell>
        </row>
        <row r="51">
          <cell r="J51">
            <v>127</v>
          </cell>
          <cell r="K51">
            <v>0.49033408519231453</v>
          </cell>
          <cell r="L51">
            <v>0.52881769953405289</v>
          </cell>
        </row>
        <row r="52">
          <cell r="J52">
            <v>128</v>
          </cell>
          <cell r="K52">
            <v>0.28563162059070141</v>
          </cell>
          <cell r="L52">
            <v>0.18098763572189525</v>
          </cell>
        </row>
        <row r="53">
          <cell r="J53">
            <v>129</v>
          </cell>
          <cell r="K53">
            <v>0.2732436613564162</v>
          </cell>
          <cell r="L53">
            <v>0.14695358822326723</v>
          </cell>
        </row>
        <row r="54">
          <cell r="J54">
            <v>130</v>
          </cell>
          <cell r="K54">
            <v>0.19134023783936963</v>
          </cell>
          <cell r="L54">
            <v>0.18721550861410333</v>
          </cell>
        </row>
        <row r="55">
          <cell r="J55">
            <v>131</v>
          </cell>
          <cell r="K55">
            <v>0.11657553820900098</v>
          </cell>
          <cell r="L55">
            <v>0.18440960303027043</v>
          </cell>
        </row>
        <row r="56">
          <cell r="J56">
            <v>132</v>
          </cell>
          <cell r="K56">
            <v>0.11522927762491278</v>
          </cell>
          <cell r="L56">
            <v>0.18035812286799591</v>
          </cell>
        </row>
        <row r="57">
          <cell r="J57">
            <v>133</v>
          </cell>
          <cell r="K57">
            <v>9.4929085133267949E-2</v>
          </cell>
          <cell r="L57">
            <v>0.13465387553939034</v>
          </cell>
        </row>
        <row r="58">
          <cell r="J58">
            <v>134</v>
          </cell>
          <cell r="K58">
            <v>0.14635860130610878</v>
          </cell>
          <cell r="L58">
            <v>7.6179125999418923E-2</v>
          </cell>
        </row>
        <row r="59">
          <cell r="J59">
            <v>135</v>
          </cell>
          <cell r="K59">
            <v>0.14550833146352676</v>
          </cell>
          <cell r="L59">
            <v>0.11350600996459664</v>
          </cell>
        </row>
      </sheetData>
      <sheetData sheetId="10">
        <row r="2">
          <cell r="K2" t="str">
            <v>Rab5</v>
          </cell>
          <cell r="L2" t="str">
            <v>FYVE</v>
          </cell>
        </row>
        <row r="3">
          <cell r="J3">
            <v>91</v>
          </cell>
          <cell r="K3">
            <v>0.37614224469229818</v>
          </cell>
          <cell r="L3">
            <v>5.9358947766567005E-3</v>
          </cell>
        </row>
        <row r="4">
          <cell r="J4">
            <v>92</v>
          </cell>
          <cell r="K4">
            <v>0.4534647377320779</v>
          </cell>
          <cell r="L4">
            <v>1.4537756683219542E-2</v>
          </cell>
        </row>
        <row r="5">
          <cell r="J5">
            <v>93</v>
          </cell>
          <cell r="K5">
            <v>0.28899004218832769</v>
          </cell>
          <cell r="L5">
            <v>0</v>
          </cell>
        </row>
        <row r="6">
          <cell r="J6">
            <v>94</v>
          </cell>
          <cell r="K6">
            <v>0.32633610603446778</v>
          </cell>
          <cell r="L6">
            <v>3.2668773411095725E-2</v>
          </cell>
        </row>
        <row r="7">
          <cell r="J7">
            <v>95</v>
          </cell>
          <cell r="K7">
            <v>0.30659128563376448</v>
          </cell>
          <cell r="L7">
            <v>4.1709879329908779E-2</v>
          </cell>
        </row>
        <row r="8">
          <cell r="J8">
            <v>96</v>
          </cell>
          <cell r="K8">
            <v>0.37369122243667469</v>
          </cell>
          <cell r="L8">
            <v>3.9623470271721244E-2</v>
          </cell>
        </row>
        <row r="9">
          <cell r="J9">
            <v>97</v>
          </cell>
          <cell r="K9">
            <v>0.43556458913351653</v>
          </cell>
          <cell r="L9">
            <v>5.4222233067753235E-2</v>
          </cell>
        </row>
        <row r="10">
          <cell r="J10">
            <v>98</v>
          </cell>
          <cell r="K10">
            <v>0.39626283157121639</v>
          </cell>
          <cell r="L10">
            <v>4.4869995973596484E-2</v>
          </cell>
        </row>
        <row r="11">
          <cell r="J11">
            <v>99</v>
          </cell>
          <cell r="K11">
            <v>0.3889780859822024</v>
          </cell>
          <cell r="L11">
            <v>6.3678180553691566E-2</v>
          </cell>
        </row>
        <row r="12">
          <cell r="J12">
            <v>100</v>
          </cell>
          <cell r="K12">
            <v>0.40867166549951311</v>
          </cell>
          <cell r="L12">
            <v>6.2323844849253934E-2</v>
          </cell>
        </row>
        <row r="13">
          <cell r="J13">
            <v>101</v>
          </cell>
          <cell r="K13">
            <v>0.44602626949288565</v>
          </cell>
          <cell r="L13">
            <v>4.6504959796971591E-2</v>
          </cell>
        </row>
        <row r="14">
          <cell r="J14">
            <v>102</v>
          </cell>
          <cell r="K14">
            <v>0.35732830033989776</v>
          </cell>
          <cell r="L14">
            <v>3.7713978940689952E-2</v>
          </cell>
        </row>
        <row r="15">
          <cell r="J15">
            <v>103</v>
          </cell>
          <cell r="K15">
            <v>0.3624182280902522</v>
          </cell>
          <cell r="L15">
            <v>1.7649068436657353E-2</v>
          </cell>
        </row>
        <row r="16">
          <cell r="J16">
            <v>104</v>
          </cell>
          <cell r="K16">
            <v>0.4247442225903974</v>
          </cell>
          <cell r="L16">
            <v>4.9780988055003077E-2</v>
          </cell>
        </row>
        <row r="17">
          <cell r="J17">
            <v>105</v>
          </cell>
          <cell r="K17">
            <v>0.41891984217807893</v>
          </cell>
          <cell r="L17">
            <v>4.9616271550409402E-2</v>
          </cell>
        </row>
        <row r="18">
          <cell r="J18">
            <v>106</v>
          </cell>
          <cell r="K18">
            <v>0.41383845457495644</v>
          </cell>
          <cell r="L18">
            <v>5.0885198696909467E-2</v>
          </cell>
        </row>
        <row r="19">
          <cell r="J19">
            <v>107</v>
          </cell>
          <cell r="K19">
            <v>0.32789041283071713</v>
          </cell>
          <cell r="L19">
            <v>2.2377042179626258E-2</v>
          </cell>
        </row>
        <row r="20">
          <cell r="J20">
            <v>108</v>
          </cell>
          <cell r="K20">
            <v>0.37090713443899792</v>
          </cell>
          <cell r="L20">
            <v>4.6138923120096723E-2</v>
          </cell>
        </row>
        <row r="21">
          <cell r="J21">
            <v>109</v>
          </cell>
          <cell r="K21">
            <v>0.35752472372623717</v>
          </cell>
          <cell r="L21">
            <v>4.5089617979721504E-2</v>
          </cell>
        </row>
        <row r="22">
          <cell r="J22">
            <v>110</v>
          </cell>
          <cell r="K22">
            <v>0.3964507148103234</v>
          </cell>
          <cell r="L22">
            <v>2.9307336595126837E-2</v>
          </cell>
        </row>
        <row r="23">
          <cell r="J23">
            <v>111</v>
          </cell>
          <cell r="K23">
            <v>0.41064443951013702</v>
          </cell>
          <cell r="L23">
            <v>7.8697885528131156E-3</v>
          </cell>
        </row>
        <row r="24">
          <cell r="J24">
            <v>112</v>
          </cell>
          <cell r="K24">
            <v>0.46014313286761038</v>
          </cell>
          <cell r="L24">
            <v>3.0179724008345645E-2</v>
          </cell>
        </row>
        <row r="25">
          <cell r="J25">
            <v>113</v>
          </cell>
          <cell r="K25">
            <v>0.54603993372845716</v>
          </cell>
          <cell r="L25">
            <v>1.0663868519625606E-2</v>
          </cell>
        </row>
        <row r="26">
          <cell r="J26">
            <v>114</v>
          </cell>
          <cell r="K26">
            <v>0.61941687874698959</v>
          </cell>
          <cell r="L26">
            <v>9.8250344684537305E-2</v>
          </cell>
        </row>
        <row r="27">
          <cell r="J27">
            <v>115</v>
          </cell>
          <cell r="K27">
            <v>1</v>
          </cell>
          <cell r="L27">
            <v>0.24883783355092184</v>
          </cell>
        </row>
        <row r="28">
          <cell r="J28">
            <v>116</v>
          </cell>
          <cell r="K28">
            <v>0.95888773122448667</v>
          </cell>
          <cell r="L28">
            <v>0.54978708866628412</v>
          </cell>
        </row>
        <row r="29">
          <cell r="J29">
            <v>117</v>
          </cell>
          <cell r="K29">
            <v>0.65065673732215157</v>
          </cell>
          <cell r="L29">
            <v>0.54976878683244046</v>
          </cell>
        </row>
        <row r="30">
          <cell r="J30">
            <v>118</v>
          </cell>
          <cell r="K30">
            <v>0.99492715254410891</v>
          </cell>
          <cell r="L30">
            <v>0.3375346209690212</v>
          </cell>
        </row>
        <row r="31">
          <cell r="J31">
            <v>119</v>
          </cell>
          <cell r="K31">
            <v>0.85860932242471832</v>
          </cell>
          <cell r="L31">
            <v>0.75429178003635933</v>
          </cell>
        </row>
        <row r="32">
          <cell r="J32">
            <v>120</v>
          </cell>
          <cell r="K32">
            <v>0.90763830768442411</v>
          </cell>
          <cell r="L32">
            <v>0.86021059310142856</v>
          </cell>
        </row>
        <row r="33">
          <cell r="J33">
            <v>121</v>
          </cell>
          <cell r="K33">
            <v>0.79257690402582492</v>
          </cell>
          <cell r="L33">
            <v>1</v>
          </cell>
        </row>
        <row r="34">
          <cell r="J34">
            <v>122</v>
          </cell>
          <cell r="K34">
            <v>0.96699233094778503</v>
          </cell>
          <cell r="L34">
            <v>0.55169657999731558</v>
          </cell>
        </row>
        <row r="35">
          <cell r="J35">
            <v>123</v>
          </cell>
          <cell r="K35">
            <v>0.54726117478265313</v>
          </cell>
          <cell r="L35">
            <v>0.86847692138752286</v>
          </cell>
        </row>
        <row r="36">
          <cell r="J36">
            <v>124</v>
          </cell>
          <cell r="K36">
            <v>0.34928348164722345</v>
          </cell>
          <cell r="L36">
            <v>0.6078649080637879</v>
          </cell>
        </row>
        <row r="37">
          <cell r="J37">
            <v>125</v>
          </cell>
          <cell r="K37">
            <v>0.18104258117409947</v>
          </cell>
          <cell r="L37">
            <v>0.22243438792567019</v>
          </cell>
        </row>
        <row r="38">
          <cell r="J38">
            <v>126</v>
          </cell>
          <cell r="K38">
            <v>0.11772592959502638</v>
          </cell>
          <cell r="L38">
            <v>5.616832806647238E-2</v>
          </cell>
        </row>
        <row r="39">
          <cell r="J39">
            <v>127</v>
          </cell>
          <cell r="K39">
            <v>4.8337233333902385E-2</v>
          </cell>
          <cell r="L39">
            <v>0.27330128478873583</v>
          </cell>
        </row>
        <row r="40">
          <cell r="J40">
            <v>128</v>
          </cell>
          <cell r="K40">
            <v>7.8919500572189702E-2</v>
          </cell>
          <cell r="L40">
            <v>0.23861320904354594</v>
          </cell>
        </row>
        <row r="41">
          <cell r="J41">
            <v>129</v>
          </cell>
          <cell r="K41">
            <v>0.13409739183903524</v>
          </cell>
          <cell r="L41">
            <v>0.13890481826278994</v>
          </cell>
        </row>
        <row r="42">
          <cell r="J42">
            <v>130</v>
          </cell>
          <cell r="K42">
            <v>9.8015269783250814E-2</v>
          </cell>
          <cell r="L42">
            <v>0.1290218279871643</v>
          </cell>
        </row>
        <row r="43">
          <cell r="J43">
            <v>131</v>
          </cell>
          <cell r="K43">
            <v>0.12208140468341683</v>
          </cell>
          <cell r="L43">
            <v>5.1739284276284436E-2</v>
          </cell>
        </row>
        <row r="44">
          <cell r="J44">
            <v>132</v>
          </cell>
          <cell r="K44">
            <v>0.2265188651852357</v>
          </cell>
          <cell r="L44">
            <v>0.16177600995619759</v>
          </cell>
        </row>
        <row r="45">
          <cell r="J45">
            <v>133</v>
          </cell>
          <cell r="K45">
            <v>0.14407228380617279</v>
          </cell>
          <cell r="L45">
            <v>8.6768994253224235E-2</v>
          </cell>
        </row>
        <row r="46">
          <cell r="J46">
            <v>134</v>
          </cell>
          <cell r="K46">
            <v>0.16614856440125006</v>
          </cell>
          <cell r="L46">
            <v>0.16643687697507292</v>
          </cell>
        </row>
        <row r="47">
          <cell r="J47">
            <v>135</v>
          </cell>
          <cell r="K47">
            <v>8.9654465642987569E-2</v>
          </cell>
          <cell r="L47">
            <v>0.1528142119840408</v>
          </cell>
        </row>
        <row r="48">
          <cell r="J48">
            <v>136</v>
          </cell>
          <cell r="K48">
            <v>0.11793943327582965</v>
          </cell>
          <cell r="L48">
            <v>0.21405824863651329</v>
          </cell>
        </row>
        <row r="49">
          <cell r="J49">
            <v>137</v>
          </cell>
          <cell r="K49">
            <v>6.8013732556749723E-2</v>
          </cell>
          <cell r="L49">
            <v>0.11596651984528838</v>
          </cell>
        </row>
        <row r="50">
          <cell r="J50">
            <v>138</v>
          </cell>
          <cell r="K50">
            <v>0.11841768152082972</v>
          </cell>
          <cell r="L50">
            <v>0.11739406288510121</v>
          </cell>
        </row>
        <row r="51">
          <cell r="J51">
            <v>139</v>
          </cell>
          <cell r="K51">
            <v>0</v>
          </cell>
          <cell r="L51">
            <v>0.1052965507143815</v>
          </cell>
        </row>
        <row r="52">
          <cell r="J52">
            <v>140</v>
          </cell>
          <cell r="K52">
            <v>0.16730148427758865</v>
          </cell>
          <cell r="L52">
            <v>0.16205663807513523</v>
          </cell>
        </row>
        <row r="53">
          <cell r="J53">
            <v>141</v>
          </cell>
          <cell r="K53">
            <v>0.2085247749671206</v>
          </cell>
          <cell r="L53">
            <v>0.13270659720103942</v>
          </cell>
        </row>
      </sheetData>
      <sheetData sheetId="11">
        <row r="2">
          <cell r="K2" t="str">
            <v>Rab5</v>
          </cell>
          <cell r="L2" t="str">
            <v>FYVE</v>
          </cell>
        </row>
        <row r="3">
          <cell r="J3">
            <v>86</v>
          </cell>
          <cell r="K3">
            <v>0.14720094821298313</v>
          </cell>
          <cell r="L3">
            <v>0.14971392376578846</v>
          </cell>
        </row>
        <row r="4">
          <cell r="J4">
            <v>87</v>
          </cell>
          <cell r="K4">
            <v>0.15724152078774575</v>
          </cell>
          <cell r="L4">
            <v>0.13082414125040112</v>
          </cell>
        </row>
        <row r="5">
          <cell r="J5">
            <v>88</v>
          </cell>
          <cell r="K5">
            <v>0.18613238512034996</v>
          </cell>
          <cell r="L5">
            <v>0.12453171424880513</v>
          </cell>
        </row>
        <row r="6">
          <cell r="J6">
            <v>89</v>
          </cell>
          <cell r="K6">
            <v>0.18180160466812537</v>
          </cell>
          <cell r="L6">
            <v>0.14725946051814606</v>
          </cell>
        </row>
        <row r="7">
          <cell r="J7">
            <v>90</v>
          </cell>
          <cell r="K7">
            <v>0.17989834062727958</v>
          </cell>
          <cell r="L7">
            <v>0.14409657833654904</v>
          </cell>
        </row>
        <row r="8">
          <cell r="J8">
            <v>91</v>
          </cell>
          <cell r="K8">
            <v>0.14950309992706043</v>
          </cell>
          <cell r="L8">
            <v>0.14327147863700199</v>
          </cell>
        </row>
        <row r="9">
          <cell r="J9">
            <v>92</v>
          </cell>
          <cell r="K9">
            <v>0.26402944930707473</v>
          </cell>
          <cell r="L9">
            <v>0.15438532155968848</v>
          </cell>
        </row>
        <row r="10">
          <cell r="J10">
            <v>93</v>
          </cell>
          <cell r="K10">
            <v>0.14798732676878137</v>
          </cell>
          <cell r="L10">
            <v>0.14763450583612187</v>
          </cell>
        </row>
        <row r="11">
          <cell r="J11">
            <v>94</v>
          </cell>
          <cell r="K11">
            <v>0.25590353756382206</v>
          </cell>
          <cell r="L11">
            <v>0.14678023594517678</v>
          </cell>
        </row>
        <row r="12">
          <cell r="J12">
            <v>95</v>
          </cell>
          <cell r="K12">
            <v>0.2497720641867249</v>
          </cell>
          <cell r="L12">
            <v>0.1357539035966846</v>
          </cell>
        </row>
        <row r="13">
          <cell r="J13">
            <v>96</v>
          </cell>
          <cell r="K13">
            <v>0.2595847009482134</v>
          </cell>
          <cell r="L13">
            <v>0.12938230036129367</v>
          </cell>
        </row>
        <row r="14">
          <cell r="J14">
            <v>97</v>
          </cell>
          <cell r="K14">
            <v>0.35254832239241446</v>
          </cell>
          <cell r="L14">
            <v>0.13845422988611134</v>
          </cell>
        </row>
        <row r="15">
          <cell r="J15">
            <v>98</v>
          </cell>
          <cell r="K15">
            <v>0.33899753829321655</v>
          </cell>
          <cell r="L15">
            <v>0.1708539781890312</v>
          </cell>
        </row>
        <row r="16">
          <cell r="J16">
            <v>99</v>
          </cell>
          <cell r="K16">
            <v>0.36079959883296869</v>
          </cell>
          <cell r="L16">
            <v>0.22293110417508791</v>
          </cell>
        </row>
        <row r="17">
          <cell r="J17">
            <v>100</v>
          </cell>
          <cell r="K17">
            <v>0.27742067833698003</v>
          </cell>
          <cell r="L17">
            <v>0.23561597026307346</v>
          </cell>
        </row>
        <row r="18">
          <cell r="J18">
            <v>101</v>
          </cell>
          <cell r="K18">
            <v>0.38835703865791404</v>
          </cell>
          <cell r="L18">
            <v>0.22681073963103876</v>
          </cell>
        </row>
        <row r="19">
          <cell r="J19">
            <v>102</v>
          </cell>
          <cell r="K19">
            <v>0.64820386579139333</v>
          </cell>
          <cell r="L19">
            <v>0.28422184347275303</v>
          </cell>
        </row>
        <row r="20">
          <cell r="J20">
            <v>103</v>
          </cell>
          <cell r="K20">
            <v>0.53631017505470435</v>
          </cell>
          <cell r="L20">
            <v>0.50310662538390061</v>
          </cell>
        </row>
        <row r="21">
          <cell r="J21">
            <v>104</v>
          </cell>
          <cell r="K21">
            <v>0.61399070021881841</v>
          </cell>
          <cell r="L21">
            <v>0.45965137454109056</v>
          </cell>
        </row>
        <row r="22">
          <cell r="J22">
            <v>105</v>
          </cell>
          <cell r="K22">
            <v>0.71307439824945318</v>
          </cell>
          <cell r="L22">
            <v>0.51011997283005039</v>
          </cell>
        </row>
        <row r="23">
          <cell r="J23">
            <v>106</v>
          </cell>
          <cell r="K23">
            <v>0.67668444566010189</v>
          </cell>
          <cell r="L23">
            <v>0.48420434135791424</v>
          </cell>
        </row>
        <row r="24">
          <cell r="J24">
            <v>107</v>
          </cell>
          <cell r="K24">
            <v>0.84026258205689264</v>
          </cell>
          <cell r="L24">
            <v>0.5273803917973422</v>
          </cell>
        </row>
        <row r="25">
          <cell r="J25">
            <v>108</v>
          </cell>
          <cell r="K25">
            <v>0.6807758935083883</v>
          </cell>
          <cell r="L25">
            <v>0.55030816223627022</v>
          </cell>
        </row>
        <row r="26">
          <cell r="J26">
            <v>109</v>
          </cell>
          <cell r="K26">
            <v>1</v>
          </cell>
          <cell r="L26">
            <v>0.66981426922419807</v>
          </cell>
        </row>
        <row r="27">
          <cell r="J27">
            <v>110</v>
          </cell>
          <cell r="K27">
            <v>0.81567970459518602</v>
          </cell>
          <cell r="L27">
            <v>0.70231819678211127</v>
          </cell>
        </row>
        <row r="28">
          <cell r="J28">
            <v>111</v>
          </cell>
          <cell r="K28">
            <v>0.90155452224653498</v>
          </cell>
          <cell r="L28">
            <v>0.97048393347529494</v>
          </cell>
        </row>
        <row r="29">
          <cell r="J29">
            <v>112</v>
          </cell>
          <cell r="K29">
            <v>0.94584245076586426</v>
          </cell>
          <cell r="L29">
            <v>1</v>
          </cell>
        </row>
        <row r="30">
          <cell r="J30">
            <v>113</v>
          </cell>
          <cell r="K30">
            <v>0.80788429978118137</v>
          </cell>
          <cell r="L30">
            <v>0.94205549837272029</v>
          </cell>
        </row>
        <row r="31">
          <cell r="J31">
            <v>114</v>
          </cell>
          <cell r="K31">
            <v>0.80555935448577642</v>
          </cell>
          <cell r="L31">
            <v>0.81244400365044112</v>
          </cell>
        </row>
        <row r="32">
          <cell r="J32">
            <v>115</v>
          </cell>
          <cell r="K32">
            <v>0.56802744347191825</v>
          </cell>
          <cell r="L32">
            <v>0.75100324622558567</v>
          </cell>
        </row>
        <row r="33">
          <cell r="J33">
            <v>116</v>
          </cell>
          <cell r="K33">
            <v>0.51095231582786238</v>
          </cell>
          <cell r="L33">
            <v>0.43006029895279019</v>
          </cell>
        </row>
        <row r="34">
          <cell r="J34">
            <v>117</v>
          </cell>
          <cell r="K34">
            <v>0.23530953683442726</v>
          </cell>
          <cell r="L34">
            <v>0.23915389776264639</v>
          </cell>
        </row>
        <row r="35">
          <cell r="J35">
            <v>118</v>
          </cell>
          <cell r="K35">
            <v>0.23373677972283013</v>
          </cell>
          <cell r="L35">
            <v>0.51729583991398953</v>
          </cell>
        </row>
        <row r="36">
          <cell r="J36">
            <v>119</v>
          </cell>
          <cell r="K36">
            <v>0.24497401531728663</v>
          </cell>
          <cell r="L36">
            <v>0.40904942680573919</v>
          </cell>
        </row>
        <row r="37">
          <cell r="J37">
            <v>120</v>
          </cell>
          <cell r="K37">
            <v>1.3391229029905303E-2</v>
          </cell>
          <cell r="L37">
            <v>0.12190639702297358</v>
          </cell>
        </row>
        <row r="38">
          <cell r="J38">
            <v>121</v>
          </cell>
          <cell r="K38">
            <v>0.16866110503282244</v>
          </cell>
          <cell r="L38">
            <v>0.13584141417087905</v>
          </cell>
        </row>
        <row r="39">
          <cell r="J39">
            <v>122</v>
          </cell>
          <cell r="K39">
            <v>0.12489742888402626</v>
          </cell>
          <cell r="L39">
            <v>0.13947518658504571</v>
          </cell>
        </row>
        <row r="40">
          <cell r="J40">
            <v>123</v>
          </cell>
          <cell r="K40">
            <v>9.7693289569657185E-2</v>
          </cell>
          <cell r="L40">
            <v>0.2278191948193741</v>
          </cell>
        </row>
        <row r="41">
          <cell r="J41">
            <v>124</v>
          </cell>
          <cell r="K41">
            <v>4.9906546316556812E-2</v>
          </cell>
          <cell r="L41">
            <v>0.15475203253726491</v>
          </cell>
        </row>
        <row r="42">
          <cell r="J42">
            <v>125</v>
          </cell>
          <cell r="K42">
            <v>9.9858679795769484E-2</v>
          </cell>
          <cell r="L42">
            <v>0.10040379879235406</v>
          </cell>
        </row>
        <row r="43">
          <cell r="J43">
            <v>126</v>
          </cell>
          <cell r="K43">
            <v>0.13075537928519276</v>
          </cell>
          <cell r="L43">
            <v>5.4344066574711102E-2</v>
          </cell>
        </row>
        <row r="44">
          <cell r="J44">
            <v>127</v>
          </cell>
          <cell r="K44">
            <v>9.6906911013858954E-2</v>
          </cell>
          <cell r="L44">
            <v>3.8696342474715706E-2</v>
          </cell>
        </row>
        <row r="45">
          <cell r="J45">
            <v>128</v>
          </cell>
          <cell r="K45">
            <v>8.9989059080962289E-2</v>
          </cell>
          <cell r="L45">
            <v>2.6724062490884246E-2</v>
          </cell>
        </row>
        <row r="46">
          <cell r="J46">
            <v>129</v>
          </cell>
          <cell r="K46">
            <v>0.10347146243617739</v>
          </cell>
          <cell r="L46">
            <v>3.2583103791708118E-2</v>
          </cell>
        </row>
        <row r="47">
          <cell r="J47">
            <v>130</v>
          </cell>
          <cell r="K47">
            <v>0</v>
          </cell>
          <cell r="L47">
            <v>0</v>
          </cell>
        </row>
        <row r="48">
          <cell r="J48">
            <v>131</v>
          </cell>
          <cell r="K48">
            <v>5.8727662290299264E-2</v>
          </cell>
          <cell r="L48">
            <v>2.9186860078926166E-2</v>
          </cell>
        </row>
        <row r="49">
          <cell r="J49">
            <v>132</v>
          </cell>
          <cell r="K49">
            <v>2.9745623632387859E-3</v>
          </cell>
          <cell r="L49">
            <v>1.3601643531926817E-2</v>
          </cell>
        </row>
      </sheetData>
      <sheetData sheetId="12">
        <row r="2">
          <cell r="K2" t="str">
            <v>Rab5</v>
          </cell>
          <cell r="L2" t="str">
            <v>FYVE</v>
          </cell>
        </row>
        <row r="3">
          <cell r="J3">
            <v>99</v>
          </cell>
          <cell r="K3">
            <v>0.1578708247010506</v>
          </cell>
          <cell r="L3">
            <v>2.8645854732811407E-2</v>
          </cell>
        </row>
        <row r="4">
          <cell r="J4">
            <v>100</v>
          </cell>
          <cell r="K4">
            <v>3.296623414385913E-2</v>
          </cell>
          <cell r="L4">
            <v>1.9146540885672824E-3</v>
          </cell>
        </row>
        <row r="5">
          <cell r="J5">
            <v>101</v>
          </cell>
          <cell r="K5">
            <v>5.7354705048522615E-2</v>
          </cell>
          <cell r="L5">
            <v>1.9845019845019896E-2</v>
          </cell>
        </row>
        <row r="6">
          <cell r="J6">
            <v>102</v>
          </cell>
          <cell r="K6">
            <v>0</v>
          </cell>
          <cell r="L6">
            <v>6.968354794441859E-3</v>
          </cell>
        </row>
        <row r="7">
          <cell r="J7">
            <v>103</v>
          </cell>
          <cell r="K7">
            <v>0.16410424163122939</v>
          </cell>
          <cell r="L7">
            <v>2.3645567123828093E-2</v>
          </cell>
        </row>
        <row r="8">
          <cell r="J8">
            <v>104</v>
          </cell>
          <cell r="K8">
            <v>0.20465779813179244</v>
          </cell>
          <cell r="L8">
            <v>4.8683983466592355E-2</v>
          </cell>
        </row>
        <row r="9">
          <cell r="J9">
            <v>105</v>
          </cell>
          <cell r="K9">
            <v>0.14552211681750429</v>
          </cell>
          <cell r="L9">
            <v>2.1217325565151834E-2</v>
          </cell>
        </row>
        <row r="10">
          <cell r="J10">
            <v>106</v>
          </cell>
          <cell r="K10">
            <v>2.1008250645149669E-2</v>
          </cell>
          <cell r="L10">
            <v>1.562127649084191E-2</v>
          </cell>
        </row>
        <row r="11">
          <cell r="J11">
            <v>107</v>
          </cell>
          <cell r="K11">
            <v>0.16701195798349916</v>
          </cell>
          <cell r="L11">
            <v>2.5704025704025822E-2</v>
          </cell>
        </row>
        <row r="12">
          <cell r="J12">
            <v>108</v>
          </cell>
          <cell r="K12">
            <v>7.4937302366154299E-2</v>
          </cell>
          <cell r="L12">
            <v>1.8213866039953085E-2</v>
          </cell>
        </row>
        <row r="13">
          <cell r="J13">
            <v>109</v>
          </cell>
          <cell r="K13">
            <v>0.17146439864791241</v>
          </cell>
          <cell r="L13">
            <v>2.0034020034020172E-2</v>
          </cell>
        </row>
        <row r="14">
          <cell r="J14">
            <v>110</v>
          </cell>
          <cell r="K14">
            <v>0.1803329335223349</v>
          </cell>
          <cell r="L14">
            <v>5.5315424880642367E-2</v>
          </cell>
        </row>
        <row r="15">
          <cell r="J15">
            <v>111</v>
          </cell>
          <cell r="K15">
            <v>0.13217388143786615</v>
          </cell>
          <cell r="L15">
            <v>0</v>
          </cell>
        </row>
        <row r="16">
          <cell r="J16">
            <v>112</v>
          </cell>
          <cell r="K16">
            <v>0.14898411659942584</v>
          </cell>
          <cell r="L16">
            <v>5.9124189558973049E-3</v>
          </cell>
        </row>
        <row r="17">
          <cell r="J17">
            <v>113</v>
          </cell>
          <cell r="K17">
            <v>0.23184494602551503</v>
          </cell>
          <cell r="L17">
            <v>4.3445391271478395E-2</v>
          </cell>
        </row>
        <row r="18">
          <cell r="J18">
            <v>114</v>
          </cell>
          <cell r="K18">
            <v>0.21495293134154764</v>
          </cell>
          <cell r="L18">
            <v>2.7265331613157917E-2</v>
          </cell>
        </row>
        <row r="19">
          <cell r="J19">
            <v>115</v>
          </cell>
          <cell r="K19">
            <v>0.23186311925271683</v>
          </cell>
          <cell r="L19">
            <v>5.1716203890117003E-2</v>
          </cell>
        </row>
        <row r="20">
          <cell r="J20">
            <v>116</v>
          </cell>
          <cell r="K20">
            <v>0.11051139461345576</v>
          </cell>
          <cell r="L20">
            <v>4.3227630184151988E-2</v>
          </cell>
        </row>
        <row r="21">
          <cell r="J21">
            <v>117</v>
          </cell>
          <cell r="K21">
            <v>8.872169519863396E-2</v>
          </cell>
          <cell r="L21">
            <v>4.1670432974780902E-2</v>
          </cell>
        </row>
        <row r="22">
          <cell r="J22">
            <v>118</v>
          </cell>
          <cell r="K22">
            <v>7.0393995565732684E-2</v>
          </cell>
          <cell r="L22">
            <v>1.7297625993280186E-3</v>
          </cell>
        </row>
        <row r="23">
          <cell r="J23">
            <v>119</v>
          </cell>
          <cell r="K23">
            <v>0.22529349761930756</v>
          </cell>
          <cell r="L23">
            <v>3.0987813596509373E-2</v>
          </cell>
        </row>
        <row r="24">
          <cell r="J24">
            <v>120</v>
          </cell>
          <cell r="K24">
            <v>4.2579871333551213E-2</v>
          </cell>
          <cell r="L24">
            <v>4.4912197086110293E-2</v>
          </cell>
        </row>
        <row r="25">
          <cell r="J25">
            <v>121</v>
          </cell>
          <cell r="K25">
            <v>0.23244466252317098</v>
          </cell>
          <cell r="L25">
            <v>0.12630553934901767</v>
          </cell>
        </row>
        <row r="26">
          <cell r="J26">
            <v>122</v>
          </cell>
          <cell r="K26">
            <v>0.77511539999273105</v>
          </cell>
          <cell r="L26">
            <v>0.33469057382100864</v>
          </cell>
        </row>
        <row r="27">
          <cell r="J27">
            <v>123</v>
          </cell>
          <cell r="K27">
            <v>0.59371024606549672</v>
          </cell>
          <cell r="L27">
            <v>0.48649881258576927</v>
          </cell>
        </row>
        <row r="28">
          <cell r="J28">
            <v>124</v>
          </cell>
          <cell r="K28">
            <v>0.65269145494857006</v>
          </cell>
          <cell r="L28">
            <v>0.60056453534714405</v>
          </cell>
        </row>
        <row r="29">
          <cell r="J29">
            <v>125</v>
          </cell>
          <cell r="K29">
            <v>0.83752226220332182</v>
          </cell>
          <cell r="L29">
            <v>0.68655551264246928</v>
          </cell>
        </row>
        <row r="30">
          <cell r="J30">
            <v>126</v>
          </cell>
          <cell r="K30">
            <v>0.80360193363137455</v>
          </cell>
          <cell r="L30">
            <v>0.76383193774498137</v>
          </cell>
        </row>
        <row r="31">
          <cell r="J31">
            <v>127</v>
          </cell>
          <cell r="K31">
            <v>0.84139315959728145</v>
          </cell>
          <cell r="L31">
            <v>0.92201276983885694</v>
          </cell>
        </row>
        <row r="32">
          <cell r="J32">
            <v>128</v>
          </cell>
          <cell r="K32">
            <v>0.77576054955839069</v>
          </cell>
          <cell r="L32">
            <v>0.92559966473009958</v>
          </cell>
        </row>
        <row r="33">
          <cell r="J33">
            <v>129</v>
          </cell>
          <cell r="K33">
            <v>0.53633736778977237</v>
          </cell>
          <cell r="L33">
            <v>0.80368221672569518</v>
          </cell>
        </row>
        <row r="34">
          <cell r="J34">
            <v>130</v>
          </cell>
          <cell r="K34">
            <v>0.70708392396321751</v>
          </cell>
          <cell r="L34">
            <v>0.82650193519758752</v>
          </cell>
        </row>
        <row r="35">
          <cell r="J35">
            <v>131</v>
          </cell>
          <cell r="K35">
            <v>0.79954930396539814</v>
          </cell>
          <cell r="L35">
            <v>0.8521443304052001</v>
          </cell>
        </row>
        <row r="36">
          <cell r="J36">
            <v>132</v>
          </cell>
          <cell r="K36">
            <v>0.74671973249009538</v>
          </cell>
          <cell r="L36">
            <v>0.80643093686571965</v>
          </cell>
        </row>
        <row r="37">
          <cell r="J37">
            <v>133</v>
          </cell>
          <cell r="K37">
            <v>0.59988005670046907</v>
          </cell>
          <cell r="L37">
            <v>0.87835372617981322</v>
          </cell>
        </row>
        <row r="38">
          <cell r="J38">
            <v>134</v>
          </cell>
          <cell r="K38">
            <v>0.66990150110856661</v>
          </cell>
          <cell r="L38">
            <v>0.84773569556178263</v>
          </cell>
        </row>
        <row r="39">
          <cell r="J39">
            <v>135</v>
          </cell>
          <cell r="K39">
            <v>0.44138225566096062</v>
          </cell>
          <cell r="L39">
            <v>0.90035170469953085</v>
          </cell>
        </row>
        <row r="40">
          <cell r="J40">
            <v>136</v>
          </cell>
          <cell r="K40">
            <v>0.60153382037582215</v>
          </cell>
          <cell r="L40">
            <v>0.7671805280500934</v>
          </cell>
        </row>
        <row r="41">
          <cell r="J41">
            <v>137</v>
          </cell>
          <cell r="K41">
            <v>0.64928397484825384</v>
          </cell>
          <cell r="L41">
            <v>0.86471284297371265</v>
          </cell>
        </row>
        <row r="42">
          <cell r="J42">
            <v>138</v>
          </cell>
          <cell r="K42">
            <v>0.79087158797659307</v>
          </cell>
          <cell r="L42">
            <v>0.64186518534344639</v>
          </cell>
        </row>
        <row r="43">
          <cell r="J43">
            <v>139</v>
          </cell>
          <cell r="K43">
            <v>0.48509795369461722</v>
          </cell>
          <cell r="L43">
            <v>0.65380095814878447</v>
          </cell>
        </row>
        <row r="44">
          <cell r="J44">
            <v>140</v>
          </cell>
          <cell r="K44">
            <v>0.76655580998073669</v>
          </cell>
          <cell r="L44">
            <v>0.3053503488286099</v>
          </cell>
        </row>
        <row r="45">
          <cell r="J45">
            <v>141</v>
          </cell>
          <cell r="K45">
            <v>1</v>
          </cell>
          <cell r="L45">
            <v>1</v>
          </cell>
        </row>
        <row r="46">
          <cell r="J46">
            <v>142</v>
          </cell>
          <cell r="K46">
            <v>0.57909897139534072</v>
          </cell>
          <cell r="L46">
            <v>0.94956160173551496</v>
          </cell>
        </row>
        <row r="47">
          <cell r="J47">
            <v>143</v>
          </cell>
          <cell r="K47">
            <v>0.6658397848289902</v>
          </cell>
          <cell r="L47">
            <v>0.85711174841609628</v>
          </cell>
        </row>
        <row r="48">
          <cell r="J48">
            <v>144</v>
          </cell>
          <cell r="K48">
            <v>0.70202268018754765</v>
          </cell>
          <cell r="L48">
            <v>0.79979949545166962</v>
          </cell>
        </row>
        <row r="49">
          <cell r="J49">
            <v>145</v>
          </cell>
          <cell r="K49">
            <v>0.63730781812234205</v>
          </cell>
          <cell r="L49">
            <v>0.48094795920882882</v>
          </cell>
        </row>
        <row r="50">
          <cell r="J50">
            <v>146</v>
          </cell>
          <cell r="K50">
            <v>0.22274924581107117</v>
          </cell>
          <cell r="L50">
            <v>4.6305046305046463E-2</v>
          </cell>
        </row>
        <row r="51">
          <cell r="J51">
            <v>147</v>
          </cell>
          <cell r="K51">
            <v>0.14171482571875113</v>
          </cell>
          <cell r="L51">
            <v>0.10371590806373425</v>
          </cell>
        </row>
        <row r="52">
          <cell r="J52">
            <v>148</v>
          </cell>
          <cell r="K52">
            <v>0.14027914076981776</v>
          </cell>
          <cell r="L52">
            <v>0.20574314052574941</v>
          </cell>
        </row>
        <row r="53">
          <cell r="J53">
            <v>149</v>
          </cell>
          <cell r="K53">
            <v>0.26412059753571043</v>
          </cell>
          <cell r="L53">
            <v>0.16674336239553642</v>
          </cell>
        </row>
        <row r="54">
          <cell r="J54">
            <v>150</v>
          </cell>
          <cell r="K54">
            <v>0.20351288481808638</v>
          </cell>
          <cell r="L54">
            <v>8.1060537582276881E-2</v>
          </cell>
        </row>
        <row r="55">
          <cell r="J55">
            <v>151</v>
          </cell>
          <cell r="K55">
            <v>0.12381419692509024</v>
          </cell>
          <cell r="L55">
            <v>7.9302014084622854E-2</v>
          </cell>
        </row>
        <row r="56">
          <cell r="J56">
            <v>152</v>
          </cell>
          <cell r="K56">
            <v>0.12821211790789819</v>
          </cell>
          <cell r="L56">
            <v>0.1100391969957189</v>
          </cell>
        </row>
        <row r="57">
          <cell r="J57">
            <v>153</v>
          </cell>
          <cell r="K57">
            <v>3.285719478064901E-2</v>
          </cell>
          <cell r="L57">
            <v>8.4183149400540835E-2</v>
          </cell>
        </row>
        <row r="58">
          <cell r="J58">
            <v>154</v>
          </cell>
          <cell r="K58">
            <v>3.6164722131358309E-3</v>
          </cell>
          <cell r="L58">
            <v>8.5037758950802442E-2</v>
          </cell>
        </row>
      </sheetData>
      <sheetData sheetId="13">
        <row r="2">
          <cell r="K2" t="str">
            <v>Rab5</v>
          </cell>
          <cell r="L2" t="str">
            <v>FYVE</v>
          </cell>
        </row>
        <row r="3">
          <cell r="J3">
            <v>37</v>
          </cell>
          <cell r="K3">
            <v>0.28166380815525593</v>
          </cell>
          <cell r="L3">
            <v>0.15873267052549081</v>
          </cell>
        </row>
        <row r="4">
          <cell r="J4">
            <v>38</v>
          </cell>
          <cell r="K4">
            <v>0.31120690987190797</v>
          </cell>
          <cell r="L4">
            <v>0.16473107325914044</v>
          </cell>
        </row>
        <row r="5">
          <cell r="J5">
            <v>39</v>
          </cell>
          <cell r="K5">
            <v>0.25734328404332613</v>
          </cell>
          <cell r="L5">
            <v>0.15421779690980886</v>
          </cell>
        </row>
        <row r="6">
          <cell r="J6">
            <v>40</v>
          </cell>
          <cell r="K6">
            <v>0.21195475826264307</v>
          </cell>
          <cell r="L6">
            <v>0.1237906147002901</v>
          </cell>
        </row>
        <row r="7">
          <cell r="J7">
            <v>41</v>
          </cell>
          <cell r="K7">
            <v>7.1578670869451314E-2</v>
          </cell>
          <cell r="L7">
            <v>0.13280305409194429</v>
          </cell>
        </row>
        <row r="8">
          <cell r="J8">
            <v>42</v>
          </cell>
          <cell r="K8">
            <v>0.24689812883388199</v>
          </cell>
          <cell r="L8">
            <v>0.15053369960018897</v>
          </cell>
        </row>
        <row r="9">
          <cell r="J9">
            <v>43</v>
          </cell>
          <cell r="K9">
            <v>0.26474451088552059</v>
          </cell>
          <cell r="L9">
            <v>0.14034185455975048</v>
          </cell>
        </row>
        <row r="10">
          <cell r="J10">
            <v>44</v>
          </cell>
          <cell r="K10">
            <v>0.21177706701277851</v>
          </cell>
          <cell r="L10">
            <v>0.14748257471423526</v>
          </cell>
        </row>
        <row r="11">
          <cell r="J11">
            <v>45</v>
          </cell>
          <cell r="K11">
            <v>0.30440056243143476</v>
          </cell>
          <cell r="L11">
            <v>0.17074678383249978</v>
          </cell>
        </row>
        <row r="12">
          <cell r="J12">
            <v>46</v>
          </cell>
          <cell r="K12">
            <v>0.25620760518549462</v>
          </cell>
          <cell r="L12">
            <v>0.16239204234981128</v>
          </cell>
        </row>
        <row r="13">
          <cell r="J13">
            <v>47</v>
          </cell>
          <cell r="K13">
            <v>0.20071385528206562</v>
          </cell>
          <cell r="L13">
            <v>0.14980677033238482</v>
          </cell>
        </row>
        <row r="14">
          <cell r="J14">
            <v>48</v>
          </cell>
          <cell r="K14">
            <v>0.80908234058004624</v>
          </cell>
          <cell r="L14">
            <v>0.2832897752700641</v>
          </cell>
        </row>
        <row r="15">
          <cell r="J15">
            <v>49</v>
          </cell>
          <cell r="K15">
            <v>0.74205411084843731</v>
          </cell>
          <cell r="L15">
            <v>0.62139842399756695</v>
          </cell>
        </row>
        <row r="16">
          <cell r="J16">
            <v>50</v>
          </cell>
          <cell r="K16">
            <v>0.79719247825213602</v>
          </cell>
          <cell r="L16">
            <v>0.6368988307318002</v>
          </cell>
        </row>
        <row r="17">
          <cell r="J17">
            <v>51</v>
          </cell>
          <cell r="K17">
            <v>0.87081846134829033</v>
          </cell>
          <cell r="L17">
            <v>0.77357142327311035</v>
          </cell>
        </row>
        <row r="18">
          <cell r="J18">
            <v>52</v>
          </cell>
          <cell r="K18">
            <v>0.8146757520975294</v>
          </cell>
          <cell r="L18">
            <v>0.74712504419680492</v>
          </cell>
        </row>
        <row r="19">
          <cell r="J19">
            <v>53</v>
          </cell>
          <cell r="K19">
            <v>1</v>
          </cell>
          <cell r="L19">
            <v>0.59372566085040834</v>
          </cell>
        </row>
        <row r="20">
          <cell r="J20">
            <v>54</v>
          </cell>
          <cell r="K20">
            <v>0.78369566896892739</v>
          </cell>
          <cell r="L20">
            <v>0.70368731162270892</v>
          </cell>
        </row>
        <row r="21">
          <cell r="J21">
            <v>55</v>
          </cell>
          <cell r="K21">
            <v>0.58161436363355468</v>
          </cell>
          <cell r="L21">
            <v>0.88785508887575704</v>
          </cell>
        </row>
        <row r="22">
          <cell r="J22">
            <v>56</v>
          </cell>
          <cell r="K22">
            <v>0.72885860411934678</v>
          </cell>
          <cell r="L22">
            <v>1</v>
          </cell>
        </row>
        <row r="23">
          <cell r="J23">
            <v>57</v>
          </cell>
          <cell r="K23">
            <v>0.67457006443239254</v>
          </cell>
          <cell r="L23">
            <v>0.50122267524805852</v>
          </cell>
        </row>
        <row r="24">
          <cell r="J24">
            <v>58</v>
          </cell>
          <cell r="K24">
            <v>0.90439438186622167</v>
          </cell>
          <cell r="L24">
            <v>0.95705430458336305</v>
          </cell>
        </row>
        <row r="25">
          <cell r="J25">
            <v>59</v>
          </cell>
          <cell r="K25">
            <v>0.70274571609573711</v>
          </cell>
          <cell r="L25">
            <v>0.95697518303040507</v>
          </cell>
        </row>
        <row r="26">
          <cell r="J26">
            <v>60</v>
          </cell>
          <cell r="K26">
            <v>0.72587648140422478</v>
          </cell>
          <cell r="L26">
            <v>0.89285458200330825</v>
          </cell>
        </row>
        <row r="27">
          <cell r="J27">
            <v>61</v>
          </cell>
          <cell r="K27">
            <v>0.73007926574885296</v>
          </cell>
          <cell r="L27">
            <v>0.79646969520894262</v>
          </cell>
        </row>
        <row r="28">
          <cell r="J28">
            <v>62</v>
          </cell>
          <cell r="K28">
            <v>0.77260155441215084</v>
          </cell>
          <cell r="L28">
            <v>0.81072888258114295</v>
          </cell>
        </row>
        <row r="29">
          <cell r="J29">
            <v>63</v>
          </cell>
          <cell r="K29">
            <v>0.77900616511379961</v>
          </cell>
          <cell r="L29">
            <v>0.79314906253322492</v>
          </cell>
        </row>
        <row r="30">
          <cell r="J30">
            <v>64</v>
          </cell>
          <cell r="K30">
            <v>0.78464593087037815</v>
          </cell>
          <cell r="L30">
            <v>0.73125128263454997</v>
          </cell>
        </row>
        <row r="31">
          <cell r="J31">
            <v>65</v>
          </cell>
          <cell r="K31">
            <v>0.69584666017707353</v>
          </cell>
          <cell r="L31">
            <v>0.69550812108564664</v>
          </cell>
        </row>
        <row r="32">
          <cell r="J32">
            <v>66</v>
          </cell>
          <cell r="K32">
            <v>0.63743259321064916</v>
          </cell>
          <cell r="L32">
            <v>0.71061044750655844</v>
          </cell>
        </row>
        <row r="33">
          <cell r="J33">
            <v>67</v>
          </cell>
          <cell r="K33">
            <v>0.59667176563296709</v>
          </cell>
          <cell r="L33">
            <v>0.64997861245521604</v>
          </cell>
        </row>
        <row r="34">
          <cell r="J34">
            <v>68</v>
          </cell>
          <cell r="K34">
            <v>0.59334198612463118</v>
          </cell>
          <cell r="L34">
            <v>0.77662502070759398</v>
          </cell>
        </row>
        <row r="35">
          <cell r="J35">
            <v>69</v>
          </cell>
          <cell r="K35">
            <v>0.39581112192710055</v>
          </cell>
          <cell r="L35">
            <v>0.68000276925435355</v>
          </cell>
        </row>
        <row r="36">
          <cell r="J36">
            <v>70</v>
          </cell>
          <cell r="K36">
            <v>0.49225111636459146</v>
          </cell>
          <cell r="L36">
            <v>0.57376230401962214</v>
          </cell>
        </row>
        <row r="37">
          <cell r="J37">
            <v>71</v>
          </cell>
          <cell r="K37">
            <v>0.5166875260742595</v>
          </cell>
          <cell r="L37">
            <v>0.42412119443874391</v>
          </cell>
        </row>
        <row r="38">
          <cell r="J38">
            <v>72</v>
          </cell>
          <cell r="K38">
            <v>0.39265130796211312</v>
          </cell>
          <cell r="L38">
            <v>0.30165339320197504</v>
          </cell>
        </row>
        <row r="39">
          <cell r="J39">
            <v>73</v>
          </cell>
          <cell r="K39">
            <v>0.24410914878165629</v>
          </cell>
          <cell r="L39">
            <v>0.17423802235678384</v>
          </cell>
        </row>
        <row r="40">
          <cell r="J40">
            <v>74</v>
          </cell>
          <cell r="K40">
            <v>0.31053477340502816</v>
          </cell>
          <cell r="L40">
            <v>0.17571166128063184</v>
          </cell>
        </row>
        <row r="41">
          <cell r="J41">
            <v>75</v>
          </cell>
          <cell r="K41">
            <v>0.22803967922866578</v>
          </cell>
          <cell r="L41">
            <v>0.20858913908332746</v>
          </cell>
        </row>
        <row r="42">
          <cell r="J42">
            <v>76</v>
          </cell>
          <cell r="K42">
            <v>0.21502958945595588</v>
          </cell>
          <cell r="L42">
            <v>0.14154104059677439</v>
          </cell>
        </row>
        <row r="43">
          <cell r="J43">
            <v>77</v>
          </cell>
          <cell r="K43">
            <v>0.20866360728688643</v>
          </cell>
          <cell r="L43">
            <v>0.13658852589129197</v>
          </cell>
        </row>
        <row r="44">
          <cell r="J44">
            <v>78</v>
          </cell>
          <cell r="K44">
            <v>0.27114912158716936</v>
          </cell>
          <cell r="L44">
            <v>0.12332577557666023</v>
          </cell>
        </row>
        <row r="45">
          <cell r="J45">
            <v>79</v>
          </cell>
          <cell r="K45">
            <v>9.556698960119947E-2</v>
          </cell>
          <cell r="L45">
            <v>5.2373522961321958E-2</v>
          </cell>
        </row>
        <row r="46">
          <cell r="J46">
            <v>80</v>
          </cell>
          <cell r="K46">
            <v>0.1186977549096867</v>
          </cell>
          <cell r="L46">
            <v>0</v>
          </cell>
        </row>
        <row r="47">
          <cell r="J47">
            <v>81</v>
          </cell>
          <cell r="K47">
            <v>0</v>
          </cell>
          <cell r="L47">
            <v>1.4667157879641322E-2</v>
          </cell>
        </row>
      </sheetData>
      <sheetData sheetId="14">
        <row r="2">
          <cell r="K2" t="str">
            <v>Rab5</v>
          </cell>
          <cell r="L2" t="str">
            <v>FYVE</v>
          </cell>
        </row>
        <row r="3">
          <cell r="J3">
            <v>83</v>
          </cell>
          <cell r="K3">
            <v>0.37166001548632982</v>
          </cell>
          <cell r="L3">
            <v>0.15907394804930097</v>
          </cell>
        </row>
        <row r="4">
          <cell r="J4">
            <v>84</v>
          </cell>
          <cell r="K4">
            <v>0.35385073560069102</v>
          </cell>
          <cell r="L4">
            <v>0.13383173391458159</v>
          </cell>
        </row>
        <row r="5">
          <cell r="J5">
            <v>85</v>
          </cell>
          <cell r="K5">
            <v>0.30163797724700664</v>
          </cell>
          <cell r="L5">
            <v>5.0517304297225729E-2</v>
          </cell>
        </row>
        <row r="6">
          <cell r="J6">
            <v>86</v>
          </cell>
          <cell r="K6">
            <v>0.29931502769670593</v>
          </cell>
          <cell r="L6">
            <v>7.1294953858494936E-2</v>
          </cell>
        </row>
        <row r="7">
          <cell r="J7">
            <v>87</v>
          </cell>
          <cell r="K7">
            <v>0.3642861397343497</v>
          </cell>
          <cell r="L7">
            <v>7.9382456694052445E-2</v>
          </cell>
        </row>
        <row r="8">
          <cell r="J8">
            <v>88</v>
          </cell>
          <cell r="K8">
            <v>0.3796890821371135</v>
          </cell>
          <cell r="L8">
            <v>8.0911191986139427E-2</v>
          </cell>
        </row>
        <row r="9">
          <cell r="J9">
            <v>89</v>
          </cell>
          <cell r="K9">
            <v>0.3634046101614149</v>
          </cell>
          <cell r="L9">
            <v>2.4394012617819517E-2</v>
          </cell>
        </row>
        <row r="10">
          <cell r="J10">
            <v>90</v>
          </cell>
          <cell r="K10">
            <v>0.33792364047888457</v>
          </cell>
          <cell r="L10">
            <v>8.0059702866460775E-2</v>
          </cell>
        </row>
        <row r="11">
          <cell r="J11">
            <v>91</v>
          </cell>
          <cell r="K11">
            <v>0.32246113526713943</v>
          </cell>
          <cell r="L11">
            <v>8.2153905836481314E-2</v>
          </cell>
        </row>
        <row r="12">
          <cell r="J12">
            <v>92</v>
          </cell>
          <cell r="K12">
            <v>0.36896777652034091</v>
          </cell>
          <cell r="L12">
            <v>8.922225181064726E-2</v>
          </cell>
        </row>
        <row r="13">
          <cell r="J13">
            <v>93</v>
          </cell>
          <cell r="K13">
            <v>0.33841205551253817</v>
          </cell>
          <cell r="L13">
            <v>8.9577312910744916E-2</v>
          </cell>
        </row>
        <row r="14">
          <cell r="J14">
            <v>94</v>
          </cell>
          <cell r="K14">
            <v>0.35609029721841678</v>
          </cell>
          <cell r="L14">
            <v>9.7756868624105403E-2</v>
          </cell>
        </row>
        <row r="15">
          <cell r="J15">
            <v>95</v>
          </cell>
          <cell r="K15">
            <v>0.34797784263505815</v>
          </cell>
          <cell r="L15">
            <v>0.10537095665953253</v>
          </cell>
        </row>
        <row r="16">
          <cell r="J16">
            <v>96</v>
          </cell>
          <cell r="K16">
            <v>0.26417297039728382</v>
          </cell>
          <cell r="L16">
            <v>7.6121154737600158E-2</v>
          </cell>
        </row>
        <row r="17">
          <cell r="J17">
            <v>97</v>
          </cell>
          <cell r="K17">
            <v>0.37221990589076159</v>
          </cell>
          <cell r="L17">
            <v>5.9656840021961421E-2</v>
          </cell>
        </row>
        <row r="18">
          <cell r="J18">
            <v>98</v>
          </cell>
          <cell r="K18">
            <v>0.34827565667996896</v>
          </cell>
          <cell r="L18">
            <v>3.4845301851249275E-2</v>
          </cell>
        </row>
        <row r="19">
          <cell r="J19">
            <v>99</v>
          </cell>
          <cell r="K19">
            <v>0.34835904461254391</v>
          </cell>
          <cell r="L19">
            <v>3.0216357138865155E-2</v>
          </cell>
        </row>
        <row r="20">
          <cell r="J20">
            <v>100</v>
          </cell>
          <cell r="K20">
            <v>0.29631306212400937</v>
          </cell>
          <cell r="L20">
            <v>2.4509078715073466E-2</v>
          </cell>
        </row>
        <row r="21">
          <cell r="J21">
            <v>101</v>
          </cell>
          <cell r="K21">
            <v>0.31847042706534018</v>
          </cell>
          <cell r="L21">
            <v>1.1204150269747859E-2</v>
          </cell>
        </row>
        <row r="22">
          <cell r="J22">
            <v>102</v>
          </cell>
          <cell r="K22">
            <v>0.33090714158079654</v>
          </cell>
          <cell r="L22">
            <v>2.8066264921607225E-2</v>
          </cell>
        </row>
        <row r="23">
          <cell r="J23">
            <v>103</v>
          </cell>
          <cell r="K23">
            <v>0.3407230925010421</v>
          </cell>
          <cell r="L23">
            <v>5.6218007515457409E-4</v>
          </cell>
        </row>
        <row r="24">
          <cell r="J24">
            <v>104</v>
          </cell>
          <cell r="K24">
            <v>0.29184585145035402</v>
          </cell>
          <cell r="L24">
            <v>2.6465202368389264E-3</v>
          </cell>
        </row>
        <row r="25">
          <cell r="J25">
            <v>105</v>
          </cell>
          <cell r="K25">
            <v>0.32900113169337064</v>
          </cell>
          <cell r="L25">
            <v>8.8370762690968239E-3</v>
          </cell>
        </row>
        <row r="26">
          <cell r="J26">
            <v>106</v>
          </cell>
          <cell r="K26">
            <v>0.31760081005420221</v>
          </cell>
          <cell r="L26">
            <v>6.8973906296746039E-3</v>
          </cell>
        </row>
        <row r="27">
          <cell r="J27">
            <v>107</v>
          </cell>
          <cell r="K27">
            <v>0.30920245398772961</v>
          </cell>
          <cell r="L27">
            <v>2.4301959740016546E-2</v>
          </cell>
        </row>
        <row r="28">
          <cell r="J28">
            <v>108</v>
          </cell>
          <cell r="K28">
            <v>0.37174340341890549</v>
          </cell>
          <cell r="L28">
            <v>3.6949367629605441E-2</v>
          </cell>
        </row>
        <row r="29">
          <cell r="J29">
            <v>109</v>
          </cell>
          <cell r="K29">
            <v>0.31188278039192313</v>
          </cell>
          <cell r="L29">
            <v>1.3577799475956102E-2</v>
          </cell>
        </row>
        <row r="30">
          <cell r="J30">
            <v>110</v>
          </cell>
          <cell r="K30">
            <v>0.37951039371016743</v>
          </cell>
          <cell r="L30">
            <v>4.6657658635053105E-2</v>
          </cell>
        </row>
        <row r="31">
          <cell r="J31">
            <v>111</v>
          </cell>
          <cell r="K31">
            <v>0.63442730359163746</v>
          </cell>
          <cell r="L31">
            <v>0.18841251524625807</v>
          </cell>
        </row>
        <row r="32">
          <cell r="J32">
            <v>112</v>
          </cell>
          <cell r="K32">
            <v>0.97630591458693217</v>
          </cell>
          <cell r="L32">
            <v>0.29333964553066838</v>
          </cell>
        </row>
        <row r="33">
          <cell r="J33">
            <v>113</v>
          </cell>
          <cell r="K33">
            <v>0.97775924712609419</v>
          </cell>
          <cell r="L33">
            <v>0.38546485059489188</v>
          </cell>
        </row>
        <row r="34">
          <cell r="J34">
            <v>114</v>
          </cell>
          <cell r="K34">
            <v>0.99749836202275322</v>
          </cell>
          <cell r="L34">
            <v>0.55685087105035624</v>
          </cell>
        </row>
        <row r="35">
          <cell r="J35">
            <v>115</v>
          </cell>
          <cell r="K35">
            <v>0.88792661861933386</v>
          </cell>
          <cell r="L35">
            <v>0.72897331452824554</v>
          </cell>
        </row>
        <row r="36">
          <cell r="J36">
            <v>116</v>
          </cell>
          <cell r="K36">
            <v>1</v>
          </cell>
          <cell r="L36">
            <v>0.9942762835623149</v>
          </cell>
        </row>
        <row r="37">
          <cell r="J37">
            <v>117</v>
          </cell>
          <cell r="K37">
            <v>0.73750670081601089</v>
          </cell>
          <cell r="L37">
            <v>0.82124646171750937</v>
          </cell>
        </row>
        <row r="38">
          <cell r="J38">
            <v>118</v>
          </cell>
          <cell r="K38">
            <v>0.78907618083268849</v>
          </cell>
          <cell r="L38">
            <v>0.9413886176616596</v>
          </cell>
        </row>
        <row r="39">
          <cell r="J39">
            <v>119</v>
          </cell>
          <cell r="K39">
            <v>0.68256596581094775</v>
          </cell>
          <cell r="L39">
            <v>0.85754488399693607</v>
          </cell>
        </row>
        <row r="40">
          <cell r="J40">
            <v>120</v>
          </cell>
          <cell r="K40">
            <v>0.67423908511525399</v>
          </cell>
          <cell r="L40">
            <v>0.77157735893718371</v>
          </cell>
        </row>
        <row r="41">
          <cell r="J41">
            <v>121</v>
          </cell>
          <cell r="K41">
            <v>0.81623682172851286</v>
          </cell>
          <cell r="L41">
            <v>1</v>
          </cell>
        </row>
        <row r="42">
          <cell r="J42">
            <v>122</v>
          </cell>
          <cell r="K42">
            <v>0.76626362499255485</v>
          </cell>
          <cell r="L42">
            <v>0.7580094222695638</v>
          </cell>
        </row>
        <row r="43">
          <cell r="J43">
            <v>123</v>
          </cell>
          <cell r="K43">
            <v>0.67039132765501241</v>
          </cell>
          <cell r="L43">
            <v>0.65558087009695143</v>
          </cell>
        </row>
        <row r="44">
          <cell r="J44">
            <v>124</v>
          </cell>
          <cell r="K44">
            <v>0.61362797069509767</v>
          </cell>
          <cell r="L44">
            <v>0.73989144335624812</v>
          </cell>
        </row>
        <row r="45">
          <cell r="J45">
            <v>125</v>
          </cell>
          <cell r="K45">
            <v>0.45706117100482457</v>
          </cell>
          <cell r="L45">
            <v>0.91447630131536983</v>
          </cell>
        </row>
        <row r="46">
          <cell r="J46">
            <v>126</v>
          </cell>
          <cell r="K46">
            <v>0.58991006015843694</v>
          </cell>
          <cell r="L46">
            <v>0.9618506573561757</v>
          </cell>
        </row>
        <row r="47">
          <cell r="J47">
            <v>127</v>
          </cell>
          <cell r="K47">
            <v>0.28581809518136869</v>
          </cell>
          <cell r="L47">
            <v>0.2642213477198832</v>
          </cell>
        </row>
        <row r="48">
          <cell r="J48">
            <v>128</v>
          </cell>
          <cell r="K48">
            <v>0.2253141938173803</v>
          </cell>
          <cell r="L48">
            <v>0.22989548710766589</v>
          </cell>
        </row>
        <row r="49">
          <cell r="J49">
            <v>129</v>
          </cell>
          <cell r="K49">
            <v>0.21269879087497789</v>
          </cell>
          <cell r="L49">
            <v>0.15806794159902418</v>
          </cell>
        </row>
        <row r="50">
          <cell r="J50">
            <v>130</v>
          </cell>
          <cell r="K50">
            <v>0.17320864851986378</v>
          </cell>
          <cell r="L50">
            <v>0.24749731238472855</v>
          </cell>
        </row>
        <row r="51">
          <cell r="J51">
            <v>131</v>
          </cell>
          <cell r="K51">
            <v>0.21782119244743545</v>
          </cell>
          <cell r="L51">
            <v>0.14678817646536674</v>
          </cell>
        </row>
        <row r="52">
          <cell r="J52">
            <v>132</v>
          </cell>
          <cell r="K52">
            <v>0.14748942760140535</v>
          </cell>
          <cell r="L52">
            <v>6.5742192765301369E-2</v>
          </cell>
        </row>
        <row r="53">
          <cell r="J53">
            <v>133</v>
          </cell>
          <cell r="K53">
            <v>0</v>
          </cell>
          <cell r="L53">
            <v>7.8185769282612144E-2</v>
          </cell>
        </row>
        <row r="54">
          <cell r="J54">
            <v>134</v>
          </cell>
          <cell r="K54">
            <v>0.25698969563404656</v>
          </cell>
          <cell r="L54">
            <v>0.10799117607414206</v>
          </cell>
        </row>
        <row r="55">
          <cell r="J55">
            <v>135</v>
          </cell>
          <cell r="K55">
            <v>0.22885222467091498</v>
          </cell>
          <cell r="L55">
            <v>5.5202138256847243E-2</v>
          </cell>
        </row>
        <row r="56">
          <cell r="J56">
            <v>136</v>
          </cell>
          <cell r="K56">
            <v>0.21581988206563846</v>
          </cell>
          <cell r="L56">
            <v>4.5783156295923846E-2</v>
          </cell>
        </row>
        <row r="57">
          <cell r="J57">
            <v>137</v>
          </cell>
          <cell r="K57">
            <v>0.28598487104651865</v>
          </cell>
          <cell r="L57">
            <v>6.6590394282201232E-2</v>
          </cell>
        </row>
        <row r="58">
          <cell r="J58">
            <v>138</v>
          </cell>
          <cell r="K58">
            <v>0.18676514384418366</v>
          </cell>
          <cell r="L58">
            <v>2.1313528814194568E-2</v>
          </cell>
        </row>
        <row r="59">
          <cell r="J59">
            <v>139</v>
          </cell>
          <cell r="K59">
            <v>0.12528441241288868</v>
          </cell>
          <cell r="L59">
            <v>3.6239245429410316E-2</v>
          </cell>
        </row>
        <row r="60">
          <cell r="J60">
            <v>140</v>
          </cell>
          <cell r="K60">
            <v>0.11822026326761545</v>
          </cell>
          <cell r="L60">
            <v>0</v>
          </cell>
        </row>
      </sheetData>
      <sheetData sheetId="15">
        <row r="2">
          <cell r="K2" t="str">
            <v>Rab5</v>
          </cell>
          <cell r="L2" t="str">
            <v>FYVE</v>
          </cell>
        </row>
        <row r="3">
          <cell r="J3">
            <v>92</v>
          </cell>
          <cell r="K3">
            <v>0.16299732148690174</v>
          </cell>
          <cell r="L3">
            <v>1.6600719466998422E-2</v>
          </cell>
        </row>
        <row r="4">
          <cell r="J4">
            <v>93</v>
          </cell>
          <cell r="K4">
            <v>9.5326756821498382E-2</v>
          </cell>
          <cell r="L4">
            <v>2.9412529889099856E-2</v>
          </cell>
        </row>
        <row r="5">
          <cell r="J5">
            <v>94</v>
          </cell>
          <cell r="K5">
            <v>0.22227303412382185</v>
          </cell>
          <cell r="L5">
            <v>3.48901287330333E-2</v>
          </cell>
        </row>
        <row r="6">
          <cell r="J6">
            <v>95</v>
          </cell>
          <cell r="K6">
            <v>0.19598876331090354</v>
          </cell>
          <cell r="L6">
            <v>5.2701785422870191E-2</v>
          </cell>
        </row>
        <row r="7">
          <cell r="J7">
            <v>96</v>
          </cell>
          <cell r="K7">
            <v>0.12377779229546454</v>
          </cell>
          <cell r="L7">
            <v>4.4542149839290716E-2</v>
          </cell>
        </row>
        <row r="8">
          <cell r="J8">
            <v>97</v>
          </cell>
          <cell r="K8">
            <v>8.4678034014939188E-2</v>
          </cell>
          <cell r="L8">
            <v>0</v>
          </cell>
        </row>
        <row r="9">
          <cell r="J9">
            <v>98</v>
          </cell>
          <cell r="K9">
            <v>0.13945689336033618</v>
          </cell>
          <cell r="L9">
            <v>2.5614160397149525E-2</v>
          </cell>
        </row>
        <row r="10">
          <cell r="J10">
            <v>99</v>
          </cell>
          <cell r="K10">
            <v>9.8179482154134246E-2</v>
          </cell>
          <cell r="L10">
            <v>2.869117080127628E-2</v>
          </cell>
        </row>
        <row r="11">
          <cell r="J11">
            <v>100</v>
          </cell>
          <cell r="K11">
            <v>0.3122645412774116</v>
          </cell>
          <cell r="L11">
            <v>7.4950391780763584E-2</v>
          </cell>
        </row>
        <row r="12">
          <cell r="J12">
            <v>101</v>
          </cell>
          <cell r="K12">
            <v>0.39454715707410609</v>
          </cell>
          <cell r="L12">
            <v>0.11436024909357093</v>
          </cell>
        </row>
        <row r="13">
          <cell r="J13">
            <v>102</v>
          </cell>
          <cell r="K13">
            <v>0.44759478234359018</v>
          </cell>
          <cell r="L13">
            <v>0.23206240110876444</v>
          </cell>
        </row>
        <row r="14">
          <cell r="J14">
            <v>103</v>
          </cell>
          <cell r="K14">
            <v>0.68572112976633803</v>
          </cell>
          <cell r="L14">
            <v>0.265356079401532</v>
          </cell>
        </row>
        <row r="15">
          <cell r="J15">
            <v>104</v>
          </cell>
          <cell r="K15">
            <v>0.70684436314540211</v>
          </cell>
          <cell r="L15">
            <v>0.34243743688107986</v>
          </cell>
        </row>
        <row r="16">
          <cell r="J16">
            <v>105</v>
          </cell>
          <cell r="K16">
            <v>0.61860586659698213</v>
          </cell>
          <cell r="L16">
            <v>0.29430031716148736</v>
          </cell>
        </row>
        <row r="17">
          <cell r="J17">
            <v>106</v>
          </cell>
          <cell r="K17">
            <v>0.56379434245769955</v>
          </cell>
          <cell r="L17">
            <v>0.32769333014831598</v>
          </cell>
        </row>
        <row r="18">
          <cell r="J18">
            <v>107</v>
          </cell>
          <cell r="K18">
            <v>0.63881448574726185</v>
          </cell>
          <cell r="L18">
            <v>0.41250860309403914</v>
          </cell>
        </row>
        <row r="19">
          <cell r="J19">
            <v>108</v>
          </cell>
          <cell r="K19">
            <v>0.56898804468543818</v>
          </cell>
          <cell r="L19">
            <v>0.41178960911797874</v>
          </cell>
        </row>
        <row r="20">
          <cell r="J20">
            <v>109</v>
          </cell>
          <cell r="K20">
            <v>0.74728337797521915</v>
          </cell>
          <cell r="L20">
            <v>0.46941082700863029</v>
          </cell>
        </row>
        <row r="21">
          <cell r="J21">
            <v>110</v>
          </cell>
          <cell r="K21">
            <v>1</v>
          </cell>
          <cell r="L21">
            <v>0.78269589629457936</v>
          </cell>
        </row>
        <row r="22">
          <cell r="J22">
            <v>111</v>
          </cell>
          <cell r="K22">
            <v>0.8116330219289648</v>
          </cell>
          <cell r="L22">
            <v>0.75125883073604638</v>
          </cell>
        </row>
        <row r="23">
          <cell r="J23">
            <v>112</v>
          </cell>
          <cell r="K23">
            <v>0.75169312514971409</v>
          </cell>
          <cell r="L23">
            <v>0.73016676403043412</v>
          </cell>
        </row>
        <row r="24">
          <cell r="J24">
            <v>113</v>
          </cell>
          <cell r="K24">
            <v>0.62442019990853947</v>
          </cell>
          <cell r="L24">
            <v>0.81274464124802193</v>
          </cell>
        </row>
        <row r="25">
          <cell r="J25">
            <v>114</v>
          </cell>
          <cell r="K25">
            <v>0.62225343524749099</v>
          </cell>
          <cell r="L25">
            <v>0.43385137164656706</v>
          </cell>
        </row>
        <row r="26">
          <cell r="J26">
            <v>115</v>
          </cell>
          <cell r="K26">
            <v>0.67655321094923926</v>
          </cell>
          <cell r="L26">
            <v>0.65995605622343689</v>
          </cell>
        </row>
        <row r="27">
          <cell r="J27">
            <v>116</v>
          </cell>
          <cell r="K27">
            <v>0.67862198122863215</v>
          </cell>
          <cell r="L27">
            <v>0.62468750960826658</v>
          </cell>
        </row>
        <row r="28">
          <cell r="J28">
            <v>117</v>
          </cell>
          <cell r="K28">
            <v>0.67498530084275266</v>
          </cell>
          <cell r="L28">
            <v>0.63900116600009926</v>
          </cell>
        </row>
        <row r="29">
          <cell r="J29">
            <v>118</v>
          </cell>
          <cell r="K29">
            <v>0.54408658348032535</v>
          </cell>
          <cell r="L29">
            <v>0.58535806609541341</v>
          </cell>
        </row>
        <row r="30">
          <cell r="J30">
            <v>119</v>
          </cell>
          <cell r="K30">
            <v>0.46033405195879912</v>
          </cell>
          <cell r="L30">
            <v>0.7970473944746258</v>
          </cell>
        </row>
        <row r="31">
          <cell r="J31">
            <v>120</v>
          </cell>
          <cell r="K31">
            <v>0.54774504039546235</v>
          </cell>
          <cell r="L31">
            <v>0.75478994259873755</v>
          </cell>
        </row>
        <row r="32">
          <cell r="J32">
            <v>121</v>
          </cell>
          <cell r="K32">
            <v>0.58574508394852032</v>
          </cell>
          <cell r="L32">
            <v>0.72545782650959179</v>
          </cell>
        </row>
        <row r="33">
          <cell r="J33">
            <v>122</v>
          </cell>
          <cell r="K33">
            <v>0.59549008079092403</v>
          </cell>
          <cell r="L33">
            <v>1</v>
          </cell>
        </row>
        <row r="34">
          <cell r="J34">
            <v>123</v>
          </cell>
          <cell r="K34">
            <v>0.4946103090089507</v>
          </cell>
          <cell r="L34">
            <v>0.73923223741937927</v>
          </cell>
        </row>
        <row r="35">
          <cell r="J35">
            <v>124</v>
          </cell>
          <cell r="K35">
            <v>0.47326931033731862</v>
          </cell>
          <cell r="L35">
            <v>0.84689212488736154</v>
          </cell>
        </row>
        <row r="36">
          <cell r="J36">
            <v>125</v>
          </cell>
          <cell r="K36">
            <v>0.38622852289802034</v>
          </cell>
          <cell r="L36">
            <v>0.79506306570516982</v>
          </cell>
        </row>
        <row r="37">
          <cell r="J37">
            <v>126</v>
          </cell>
          <cell r="K37">
            <v>0.64653426536878589</v>
          </cell>
          <cell r="L37">
            <v>0.72793882874935245</v>
          </cell>
        </row>
        <row r="38">
          <cell r="J38">
            <v>127</v>
          </cell>
          <cell r="K38">
            <v>0.51200975588510711</v>
          </cell>
          <cell r="L38">
            <v>0.81922268236785534</v>
          </cell>
        </row>
        <row r="39">
          <cell r="J39">
            <v>128</v>
          </cell>
          <cell r="K39">
            <v>0.64645804751638714</v>
          </cell>
          <cell r="L39">
            <v>0.85401347640682745</v>
          </cell>
        </row>
        <row r="40">
          <cell r="J40">
            <v>129</v>
          </cell>
          <cell r="K40">
            <v>0.54997713464428133</v>
          </cell>
          <cell r="L40">
            <v>0.73652418445033618</v>
          </cell>
        </row>
        <row r="41">
          <cell r="J41">
            <v>130</v>
          </cell>
          <cell r="K41">
            <v>0.61635199581890676</v>
          </cell>
          <cell r="L41">
            <v>0.91561754250697103</v>
          </cell>
        </row>
        <row r="42">
          <cell r="J42">
            <v>131</v>
          </cell>
          <cell r="K42">
            <v>0.38597809281156853</v>
          </cell>
          <cell r="L42">
            <v>0.81050724551988695</v>
          </cell>
        </row>
        <row r="43">
          <cell r="J43">
            <v>132</v>
          </cell>
          <cell r="K43">
            <v>0.37835630757169952</v>
          </cell>
          <cell r="L43">
            <v>0.72164526634706128</v>
          </cell>
        </row>
        <row r="44">
          <cell r="J44">
            <v>133</v>
          </cell>
          <cell r="K44">
            <v>0.24519283116656879</v>
          </cell>
          <cell r="L44">
            <v>0.4044979695515511</v>
          </cell>
        </row>
        <row r="45">
          <cell r="J45">
            <v>134</v>
          </cell>
          <cell r="K45">
            <v>4.88665316521859E-2</v>
          </cell>
          <cell r="L45">
            <v>0.36170600241714412</v>
          </cell>
        </row>
        <row r="46">
          <cell r="J46">
            <v>135</v>
          </cell>
          <cell r="K46">
            <v>0.10244768188846116</v>
          </cell>
          <cell r="L46">
            <v>0.21598910156499437</v>
          </cell>
        </row>
        <row r="47">
          <cell r="J47">
            <v>136</v>
          </cell>
          <cell r="K47">
            <v>7.9778314932166111E-2</v>
          </cell>
          <cell r="L47">
            <v>0.21194239533789158</v>
          </cell>
        </row>
        <row r="48">
          <cell r="J48">
            <v>137</v>
          </cell>
          <cell r="K48">
            <v>8.0017856753990452E-2</v>
          </cell>
          <cell r="L48">
            <v>0.15039036169654194</v>
          </cell>
        </row>
        <row r="49">
          <cell r="J49">
            <v>138</v>
          </cell>
          <cell r="K49">
            <v>6.757257028374837E-2</v>
          </cell>
          <cell r="L49">
            <v>0.15920276812680778</v>
          </cell>
        </row>
        <row r="50">
          <cell r="J50">
            <v>139</v>
          </cell>
          <cell r="K50">
            <v>1.5842425034298481E-2</v>
          </cell>
          <cell r="L50">
            <v>0.1068533843566777</v>
          </cell>
        </row>
        <row r="51">
          <cell r="J51">
            <v>140</v>
          </cell>
          <cell r="K51">
            <v>0</v>
          </cell>
          <cell r="L51">
            <v>9.6234032539207551E-2</v>
          </cell>
        </row>
        <row r="52">
          <cell r="J52">
            <v>141</v>
          </cell>
          <cell r="K52">
            <v>6.7877441693343338E-2</v>
          </cell>
          <cell r="L52">
            <v>9.989522554888336E-2</v>
          </cell>
        </row>
        <row r="53">
          <cell r="J53">
            <v>142</v>
          </cell>
          <cell r="K53">
            <v>0.10092332484048762</v>
          </cell>
          <cell r="L53">
            <v>0.1058907838689917</v>
          </cell>
        </row>
        <row r="54">
          <cell r="J54">
            <v>143</v>
          </cell>
          <cell r="K54">
            <v>0.18995666470677935</v>
          </cell>
          <cell r="L54">
            <v>9.0806101042304757E-2</v>
          </cell>
        </row>
        <row r="55">
          <cell r="J55">
            <v>144</v>
          </cell>
          <cell r="K55">
            <v>0.16228958428605683</v>
          </cell>
          <cell r="L55">
            <v>8.1700420753382658E-2</v>
          </cell>
        </row>
        <row r="56">
          <cell r="J56">
            <v>145</v>
          </cell>
          <cell r="K56">
            <v>0.13572221859280104</v>
          </cell>
          <cell r="L56">
            <v>9.9883399990066582E-2</v>
          </cell>
        </row>
        <row r="57">
          <cell r="J57">
            <v>146</v>
          </cell>
          <cell r="K57">
            <v>5.2829859976917241E-2</v>
          </cell>
          <cell r="L57">
            <v>0.1051244876576642</v>
          </cell>
        </row>
        <row r="58">
          <cell r="J58">
            <v>147</v>
          </cell>
          <cell r="K58">
            <v>8.1476884214193995E-2</v>
          </cell>
          <cell r="L58">
            <v>8.5333232421898178E-2</v>
          </cell>
        </row>
        <row r="59">
          <cell r="J59">
            <v>148</v>
          </cell>
          <cell r="K59">
            <v>4.4772544151913327E-2</v>
          </cell>
          <cell r="L59">
            <v>6.3278565228599856E-2</v>
          </cell>
        </row>
        <row r="60">
          <cell r="J60">
            <v>149</v>
          </cell>
          <cell r="K60">
            <v>7.7970863003854474E-2</v>
          </cell>
          <cell r="L60">
            <v>0.10583875141019788</v>
          </cell>
        </row>
      </sheetData>
      <sheetData sheetId="16" refreshError="1"/>
      <sheetData sheetId="17">
        <row r="20">
          <cell r="AK20">
            <v>-26</v>
          </cell>
          <cell r="AL20">
            <v>0.19096959195922211</v>
          </cell>
          <cell r="AM20">
            <v>7.4056306232512359E-2</v>
          </cell>
          <cell r="AO20">
            <v>-26</v>
          </cell>
          <cell r="AP20">
            <v>5</v>
          </cell>
        </row>
        <row r="21">
          <cell r="AK21">
            <v>-25</v>
          </cell>
          <cell r="AL21">
            <v>0.19247804650659087</v>
          </cell>
          <cell r="AM21">
            <v>6.5693664001278684E-2</v>
          </cell>
          <cell r="AO21">
            <v>-25</v>
          </cell>
          <cell r="AP21">
            <v>6</v>
          </cell>
        </row>
        <row r="22">
          <cell r="AK22">
            <v>-24</v>
          </cell>
          <cell r="AL22">
            <v>0.23900819896752629</v>
          </cell>
          <cell r="AM22">
            <v>7.1264765982249775E-2</v>
          </cell>
          <cell r="AO22">
            <v>-24</v>
          </cell>
          <cell r="AP22">
            <v>8</v>
          </cell>
        </row>
        <row r="23">
          <cell r="AK23">
            <v>-23</v>
          </cell>
          <cell r="AL23">
            <v>0.22436215844499946</v>
          </cell>
          <cell r="AM23">
            <v>6.4522902376323008E-2</v>
          </cell>
          <cell r="AO23">
            <v>-23</v>
          </cell>
          <cell r="AP23">
            <v>10</v>
          </cell>
        </row>
        <row r="24">
          <cell r="AK24">
            <v>-22</v>
          </cell>
          <cell r="AL24">
            <v>0.18813536084155028</v>
          </cell>
          <cell r="AM24">
            <v>5.4266557172426122E-2</v>
          </cell>
          <cell r="AO24">
            <v>-22</v>
          </cell>
          <cell r="AP24">
            <v>9</v>
          </cell>
        </row>
        <row r="25">
          <cell r="AK25">
            <v>-21</v>
          </cell>
          <cell r="AL25">
            <v>0.18623178093944309</v>
          </cell>
          <cell r="AM25">
            <v>7.463354197309513E-2</v>
          </cell>
          <cell r="AO25">
            <v>-21</v>
          </cell>
          <cell r="AP25">
            <v>9</v>
          </cell>
        </row>
        <row r="26">
          <cell r="AK26">
            <v>-20</v>
          </cell>
          <cell r="AL26">
            <v>0.24272920257077343</v>
          </cell>
          <cell r="AM26">
            <v>0.1124025097066451</v>
          </cell>
          <cell r="AO26">
            <v>-20</v>
          </cell>
          <cell r="AP26">
            <v>9</v>
          </cell>
        </row>
        <row r="27">
          <cell r="AK27">
            <v>-19</v>
          </cell>
          <cell r="AL27">
            <v>0.23463913142561407</v>
          </cell>
          <cell r="AM27">
            <v>0.11652063690615444</v>
          </cell>
          <cell r="AO27">
            <v>-19</v>
          </cell>
          <cell r="AP27">
            <v>10</v>
          </cell>
        </row>
        <row r="28">
          <cell r="AK28">
            <v>-18</v>
          </cell>
          <cell r="AL28">
            <v>0.2315082447770144</v>
          </cell>
          <cell r="AM28">
            <v>0.1162433208711862</v>
          </cell>
          <cell r="AO28">
            <v>-18</v>
          </cell>
          <cell r="AP28">
            <v>11</v>
          </cell>
        </row>
        <row r="29">
          <cell r="AK29">
            <v>-17</v>
          </cell>
          <cell r="AL29">
            <v>0.28490645159442057</v>
          </cell>
          <cell r="AM29">
            <v>0.13109741945740508</v>
          </cell>
          <cell r="AO29">
            <v>-17</v>
          </cell>
          <cell r="AP29">
            <v>12</v>
          </cell>
        </row>
        <row r="30">
          <cell r="AK30">
            <v>-16</v>
          </cell>
          <cell r="AL30">
            <v>0.26916690956419825</v>
          </cell>
          <cell r="AM30">
            <v>0.13913164760223992</v>
          </cell>
          <cell r="AO30">
            <v>-16</v>
          </cell>
          <cell r="AP30">
            <v>12</v>
          </cell>
        </row>
        <row r="31">
          <cell r="AK31">
            <v>-15</v>
          </cell>
          <cell r="AL31">
            <v>0.2290149985569874</v>
          </cell>
          <cell r="AM31">
            <v>9.2061122428731199E-2</v>
          </cell>
          <cell r="AO31">
            <v>-15</v>
          </cell>
          <cell r="AP31">
            <v>11</v>
          </cell>
        </row>
        <row r="32">
          <cell r="AK32">
            <v>-14</v>
          </cell>
          <cell r="AL32">
            <v>0.2852114713318265</v>
          </cell>
          <cell r="AM32">
            <v>0.15677212210329486</v>
          </cell>
          <cell r="AO32">
            <v>-14</v>
          </cell>
          <cell r="AP32">
            <v>12</v>
          </cell>
        </row>
        <row r="33">
          <cell r="AK33">
            <v>-13</v>
          </cell>
          <cell r="AL33">
            <v>0.27191411322226039</v>
          </cell>
          <cell r="AM33">
            <v>0.15007576554531751</v>
          </cell>
          <cell r="AO33">
            <v>-13</v>
          </cell>
          <cell r="AP33">
            <v>11</v>
          </cell>
        </row>
        <row r="34">
          <cell r="AK34">
            <v>-12</v>
          </cell>
          <cell r="AL34">
            <v>0.23380210600655879</v>
          </cell>
          <cell r="AM34">
            <v>0.1332163716988703</v>
          </cell>
          <cell r="AO34">
            <v>-12</v>
          </cell>
          <cell r="AP34">
            <v>12</v>
          </cell>
        </row>
        <row r="35">
          <cell r="AK35">
            <v>-11</v>
          </cell>
          <cell r="AL35">
            <v>0.27721604669054761</v>
          </cell>
          <cell r="AM35">
            <v>0.14621893217760182</v>
          </cell>
          <cell r="AO35">
            <v>-11</v>
          </cell>
          <cell r="AP35">
            <v>12</v>
          </cell>
        </row>
        <row r="36">
          <cell r="AK36">
            <v>-10</v>
          </cell>
          <cell r="AL36">
            <v>0.30478008547919361</v>
          </cell>
          <cell r="AM36">
            <v>0.13754917887083687</v>
          </cell>
          <cell r="AO36">
            <v>-10</v>
          </cell>
          <cell r="AP36">
            <v>14</v>
          </cell>
        </row>
        <row r="37">
          <cell r="AK37">
            <v>-9</v>
          </cell>
          <cell r="AL37">
            <v>0.27037241635290249</v>
          </cell>
          <cell r="AM37">
            <v>0.15512855227274192</v>
          </cell>
          <cell r="AO37">
            <v>-9</v>
          </cell>
          <cell r="AP37">
            <v>14</v>
          </cell>
        </row>
        <row r="38">
          <cell r="AK38">
            <v>-8</v>
          </cell>
          <cell r="AL38">
            <v>0.29690586782462269</v>
          </cell>
          <cell r="AM38">
            <v>0.18496805314944068</v>
          </cell>
          <cell r="AO38">
            <v>-8</v>
          </cell>
          <cell r="AP38">
            <v>13</v>
          </cell>
        </row>
        <row r="39">
          <cell r="AK39">
            <v>-7</v>
          </cell>
          <cell r="AL39">
            <v>0.36027054988983187</v>
          </cell>
          <cell r="AM39">
            <v>0.1985375472308597</v>
          </cell>
          <cell r="AO39">
            <v>-7</v>
          </cell>
          <cell r="AP39">
            <v>14</v>
          </cell>
        </row>
        <row r="40">
          <cell r="AK40">
            <v>-6</v>
          </cell>
          <cell r="AL40">
            <v>0.37310064924813413</v>
          </cell>
          <cell r="AM40">
            <v>0.25882664654833631</v>
          </cell>
          <cell r="AO40">
            <v>-6</v>
          </cell>
          <cell r="AP40">
            <v>11</v>
          </cell>
        </row>
        <row r="41">
          <cell r="AK41">
            <v>-5</v>
          </cell>
          <cell r="AL41">
            <v>0.41320203944915262</v>
          </cell>
          <cell r="AM41">
            <v>0.21195159820901052</v>
          </cell>
          <cell r="AO41">
            <v>-5</v>
          </cell>
          <cell r="AP41">
            <v>11</v>
          </cell>
        </row>
        <row r="42">
          <cell r="AK42">
            <v>-4</v>
          </cell>
          <cell r="AL42">
            <v>0.42990332765118827</v>
          </cell>
          <cell r="AM42">
            <v>0.33817670177556414</v>
          </cell>
          <cell r="AO42">
            <v>-4</v>
          </cell>
          <cell r="AP42">
            <v>14</v>
          </cell>
        </row>
        <row r="43">
          <cell r="AK43">
            <v>-3</v>
          </cell>
          <cell r="AL43">
            <v>0.55637946086593459</v>
          </cell>
          <cell r="AM43">
            <v>0.38299401536818922</v>
          </cell>
          <cell r="AO43">
            <v>-3</v>
          </cell>
          <cell r="AP43">
            <v>16</v>
          </cell>
        </row>
        <row r="44">
          <cell r="AK44">
            <v>-2</v>
          </cell>
          <cell r="AL44">
            <v>0.60446236352095117</v>
          </cell>
          <cell r="AM44">
            <v>0.4021655605968239</v>
          </cell>
          <cell r="AO44">
            <v>-2</v>
          </cell>
          <cell r="AP44">
            <v>16</v>
          </cell>
        </row>
        <row r="45">
          <cell r="AK45">
            <v>-1</v>
          </cell>
          <cell r="AL45">
            <v>0.77160121135775528</v>
          </cell>
          <cell r="AM45">
            <v>0.47007973642116724</v>
          </cell>
          <cell r="AO45">
            <v>-1</v>
          </cell>
          <cell r="AP45">
            <v>16</v>
          </cell>
        </row>
        <row r="46">
          <cell r="AK46">
            <v>0</v>
          </cell>
          <cell r="AL46">
            <v>0.99984364762642208</v>
          </cell>
          <cell r="AM46">
            <v>0.60332073495618843</v>
          </cell>
          <cell r="AO46">
            <v>0</v>
          </cell>
          <cell r="AP46">
            <v>16</v>
          </cell>
        </row>
        <row r="47">
          <cell r="AK47">
            <v>1</v>
          </cell>
          <cell r="AL47">
            <v>0.82060658438448975</v>
          </cell>
          <cell r="AM47">
            <v>0.74687159660449687</v>
          </cell>
          <cell r="AO47">
            <v>1</v>
          </cell>
          <cell r="AP47">
            <v>16</v>
          </cell>
        </row>
        <row r="48">
          <cell r="AK48">
            <v>2</v>
          </cell>
          <cell r="AL48">
            <v>0.74524490109383834</v>
          </cell>
          <cell r="AM48">
            <v>0.74689753089389022</v>
          </cell>
          <cell r="AO48">
            <v>2</v>
          </cell>
          <cell r="AP48">
            <v>16</v>
          </cell>
        </row>
        <row r="49">
          <cell r="AK49">
            <v>3</v>
          </cell>
          <cell r="AL49">
            <v>0.75780062985974916</v>
          </cell>
          <cell r="AM49">
            <v>0.7272431670178523</v>
          </cell>
          <cell r="AO49">
            <v>3</v>
          </cell>
          <cell r="AP49">
            <v>16</v>
          </cell>
        </row>
        <row r="50">
          <cell r="AK50">
            <v>4</v>
          </cell>
          <cell r="AL50">
            <v>0.70801593759402282</v>
          </cell>
          <cell r="AM50">
            <v>0.67875522959453327</v>
          </cell>
          <cell r="AO50">
            <v>4</v>
          </cell>
          <cell r="AP50">
            <v>15</v>
          </cell>
        </row>
        <row r="51">
          <cell r="AK51">
            <v>5</v>
          </cell>
          <cell r="AL51">
            <v>0.57445590399890811</v>
          </cell>
          <cell r="AM51">
            <v>0.61042857104226367</v>
          </cell>
          <cell r="AO51">
            <v>5</v>
          </cell>
          <cell r="AP51">
            <v>15</v>
          </cell>
        </row>
        <row r="52">
          <cell r="AK52">
            <v>6</v>
          </cell>
          <cell r="AL52">
            <v>0.48029257388651797</v>
          </cell>
          <cell r="AM52">
            <v>0.52144119189251914</v>
          </cell>
          <cell r="AO52">
            <v>6</v>
          </cell>
          <cell r="AP52">
            <v>15</v>
          </cell>
        </row>
        <row r="53">
          <cell r="AK53">
            <v>7</v>
          </cell>
          <cell r="AL53">
            <v>0.47606419399557098</v>
          </cell>
          <cell r="AM53">
            <v>0.49103903913660379</v>
          </cell>
          <cell r="AO53">
            <v>7</v>
          </cell>
          <cell r="AP53">
            <v>16</v>
          </cell>
        </row>
        <row r="54">
          <cell r="AK54">
            <v>8</v>
          </cell>
          <cell r="AL54">
            <v>0.39156272635387795</v>
          </cell>
          <cell r="AM54">
            <v>0.43669411445441941</v>
          </cell>
          <cell r="AO54">
            <v>8</v>
          </cell>
          <cell r="AP54">
            <v>16</v>
          </cell>
        </row>
        <row r="55">
          <cell r="AK55">
            <v>9</v>
          </cell>
          <cell r="AL55">
            <v>0.29848452037327633</v>
          </cell>
          <cell r="AM55">
            <v>0.42569114050500373</v>
          </cell>
          <cell r="AO55">
            <v>9</v>
          </cell>
          <cell r="AP55">
            <v>16</v>
          </cell>
        </row>
        <row r="56">
          <cell r="AK56">
            <v>10</v>
          </cell>
          <cell r="AL56">
            <v>0.32627584155620487</v>
          </cell>
          <cell r="AM56">
            <v>0.38939964065853111</v>
          </cell>
          <cell r="AO56">
            <v>10</v>
          </cell>
          <cell r="AP56">
            <v>16</v>
          </cell>
        </row>
        <row r="57">
          <cell r="AK57">
            <v>11</v>
          </cell>
          <cell r="AL57">
            <v>0.26475429995457778</v>
          </cell>
          <cell r="AM57">
            <v>0.33400703157680506</v>
          </cell>
          <cell r="AO57">
            <v>11</v>
          </cell>
          <cell r="AP57">
            <v>15</v>
          </cell>
        </row>
        <row r="58">
          <cell r="AK58">
            <v>12</v>
          </cell>
          <cell r="AL58">
            <v>0.29202184587011332</v>
          </cell>
          <cell r="AM58">
            <v>0.34992683876562192</v>
          </cell>
          <cell r="AO58">
            <v>12</v>
          </cell>
          <cell r="AP58">
            <v>14</v>
          </cell>
        </row>
        <row r="59">
          <cell r="AK59">
            <v>13</v>
          </cell>
          <cell r="AL59">
            <v>0.22000123935439708</v>
          </cell>
          <cell r="AM59">
            <v>0.27149876286465607</v>
          </cell>
          <cell r="AO59">
            <v>13</v>
          </cell>
          <cell r="AP59">
            <v>12</v>
          </cell>
        </row>
        <row r="60">
          <cell r="AK60">
            <v>14</v>
          </cell>
          <cell r="AL60">
            <v>0.26207005812327711</v>
          </cell>
          <cell r="AM60">
            <v>0.32136774148863373</v>
          </cell>
          <cell r="AO60">
            <v>14</v>
          </cell>
          <cell r="AP60">
            <v>11</v>
          </cell>
        </row>
        <row r="61">
          <cell r="AK61">
            <v>15</v>
          </cell>
          <cell r="AL61">
            <v>0.21186336791676089</v>
          </cell>
          <cell r="AM61">
            <v>0.25604520990015578</v>
          </cell>
          <cell r="AO61">
            <v>15</v>
          </cell>
          <cell r="AP61">
            <v>10</v>
          </cell>
        </row>
        <row r="62">
          <cell r="AK62">
            <v>16</v>
          </cell>
          <cell r="AL62">
            <v>0.25367702627767769</v>
          </cell>
          <cell r="AM62">
            <v>0.27170520340706911</v>
          </cell>
          <cell r="AO62">
            <v>16</v>
          </cell>
          <cell r="AP62">
            <v>10</v>
          </cell>
        </row>
        <row r="63">
          <cell r="AK63">
            <v>17</v>
          </cell>
          <cell r="AL63">
            <v>0.2051009507633276</v>
          </cell>
          <cell r="AM63">
            <v>0.11238790659392175</v>
          </cell>
          <cell r="AO63">
            <v>17</v>
          </cell>
          <cell r="AP63">
            <v>8</v>
          </cell>
        </row>
        <row r="64">
          <cell r="AK64">
            <v>18</v>
          </cell>
          <cell r="AL64">
            <v>0.27666019881492704</v>
          </cell>
          <cell r="AM64">
            <v>0.26182415174114571</v>
          </cell>
          <cell r="AO64">
            <v>18</v>
          </cell>
          <cell r="AP64">
            <v>6</v>
          </cell>
        </row>
        <row r="65">
          <cell r="AK65">
            <v>19</v>
          </cell>
          <cell r="AL65">
            <v>0.26520162024487387</v>
          </cell>
          <cell r="AM65">
            <v>0.27665983651620318</v>
          </cell>
          <cell r="AO65">
            <v>19</v>
          </cell>
          <cell r="AP65">
            <v>8</v>
          </cell>
        </row>
        <row r="66">
          <cell r="AK66">
            <v>20</v>
          </cell>
          <cell r="AL66">
            <v>0.20959679898020228</v>
          </cell>
          <cell r="AM66">
            <v>0.26435096083498777</v>
          </cell>
          <cell r="AO66">
            <v>20</v>
          </cell>
          <cell r="AP66">
            <v>8</v>
          </cell>
        </row>
        <row r="67">
          <cell r="AK67">
            <v>21</v>
          </cell>
          <cell r="AL67">
            <v>0.25554594710926937</v>
          </cell>
          <cell r="AM67">
            <v>0.27312446163819304</v>
          </cell>
          <cell r="AO67">
            <v>21</v>
          </cell>
          <cell r="AP67">
            <v>8</v>
          </cell>
        </row>
        <row r="68">
          <cell r="AK68">
            <v>22</v>
          </cell>
          <cell r="AL68">
            <v>0.20300246523572099</v>
          </cell>
          <cell r="AM68">
            <v>0.24296476755688759</v>
          </cell>
          <cell r="AO68">
            <v>22</v>
          </cell>
          <cell r="AP68">
            <v>7</v>
          </cell>
        </row>
        <row r="69">
          <cell r="AK69">
            <v>23</v>
          </cell>
          <cell r="AL69">
            <v>0.19525180498818773</v>
          </cell>
          <cell r="AM69">
            <v>0.18434490310979909</v>
          </cell>
          <cell r="AO69">
            <v>23</v>
          </cell>
          <cell r="AP69">
            <v>7</v>
          </cell>
        </row>
        <row r="70">
          <cell r="AK70">
            <v>24</v>
          </cell>
          <cell r="AL70">
            <v>0.14888391804890558</v>
          </cell>
          <cell r="AM70">
            <v>0.13997608462218483</v>
          </cell>
          <cell r="AO70">
            <v>24</v>
          </cell>
          <cell r="AP70">
            <v>7</v>
          </cell>
        </row>
        <row r="71">
          <cell r="AK71">
            <v>25</v>
          </cell>
          <cell r="AL71">
            <v>0.13568508924924566</v>
          </cell>
          <cell r="AM71">
            <v>0.15586632777926435</v>
          </cell>
          <cell r="AO71">
            <v>25</v>
          </cell>
          <cell r="AP71">
            <v>5</v>
          </cell>
        </row>
        <row r="72">
          <cell r="AK72">
            <v>26</v>
          </cell>
          <cell r="AL72">
            <v>0.15567487922260553</v>
          </cell>
          <cell r="AM72">
            <v>0.14840617604646936</v>
          </cell>
          <cell r="AO72">
            <v>26</v>
          </cell>
          <cell r="AP72">
            <v>5</v>
          </cell>
        </row>
        <row r="73">
          <cell r="AK73">
            <v>27</v>
          </cell>
          <cell r="AL73">
            <v>0.15461895625242988</v>
          </cell>
          <cell r="AM73">
            <v>0.11997510372131168</v>
          </cell>
          <cell r="AO73">
            <v>27</v>
          </cell>
          <cell r="AP7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/>
  </sheetViews>
  <sheetFormatPr defaultRowHeight="14.75" x14ac:dyDescent="0.75"/>
  <sheetData>
    <row r="1" spans="1:13" x14ac:dyDescent="0.75">
      <c r="A1" t="s">
        <v>12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106</v>
      </c>
      <c r="B3">
        <v>1127.7080000000001</v>
      </c>
      <c r="C3">
        <v>1132.664</v>
      </c>
      <c r="D3">
        <v>318.27100000000002</v>
      </c>
      <c r="E3">
        <v>315.46100000000001</v>
      </c>
      <c r="G3">
        <f t="shared" ref="G3:G28" si="0">A3</f>
        <v>106</v>
      </c>
      <c r="H3">
        <f t="shared" ref="H3:H28" si="1">B3-C3</f>
        <v>-4.9559999999999036</v>
      </c>
      <c r="I3">
        <f t="shared" ref="I3:I28" si="2">D3-E3</f>
        <v>2.8100000000000023</v>
      </c>
      <c r="K3">
        <f t="shared" ref="K3:K28" si="3">A3</f>
        <v>106</v>
      </c>
      <c r="L3">
        <f>(H3-MIN(H$3:H$28))/(MAX(H$3:H$28)-MIN(H$3:H$28))</f>
        <v>0.13249056516403923</v>
      </c>
      <c r="M3">
        <f>(I3-MIN(I$3:I$28))/(MAX(I$3:I$28)-MIN(I$3:I$28))</f>
        <v>1.590112892818954E-2</v>
      </c>
    </row>
    <row r="4" spans="1:13" x14ac:dyDescent="0.75">
      <c r="A4">
        <v>107</v>
      </c>
      <c r="B4">
        <v>1114.644</v>
      </c>
      <c r="C4">
        <v>1082.8530000000001</v>
      </c>
      <c r="D4">
        <v>342.80799999999999</v>
      </c>
      <c r="E4">
        <v>312.37799999999999</v>
      </c>
      <c r="G4">
        <f t="shared" si="0"/>
        <v>107</v>
      </c>
      <c r="H4">
        <f t="shared" si="1"/>
        <v>31.79099999999994</v>
      </c>
      <c r="I4">
        <f t="shared" si="2"/>
        <v>30.430000000000007</v>
      </c>
      <c r="K4">
        <f t="shared" si="3"/>
        <v>107</v>
      </c>
      <c r="L4">
        <f t="shared" ref="L4:L28" si="4">(H4-MIN(H$3:H$28))/(MAX(H$3:H$28)-MIN(H$3:H$28))</f>
        <v>0.30265101525780808</v>
      </c>
      <c r="M4">
        <f t="shared" ref="M4:M28" si="5">(I4-MIN(I$3:I$28))/(MAX(I$3:I$28)-MIN(I$3:I$28))</f>
        <v>0.13550602571375384</v>
      </c>
    </row>
    <row r="5" spans="1:13" x14ac:dyDescent="0.75">
      <c r="A5">
        <v>108</v>
      </c>
      <c r="B5">
        <v>1198.365</v>
      </c>
      <c r="C5">
        <v>1110.5</v>
      </c>
      <c r="D5">
        <v>369.81700000000001</v>
      </c>
      <c r="E5">
        <v>298.66000000000003</v>
      </c>
      <c r="G5">
        <f t="shared" si="0"/>
        <v>108</v>
      </c>
      <c r="H5">
        <f t="shared" si="1"/>
        <v>87.865000000000009</v>
      </c>
      <c r="I5">
        <f t="shared" si="2"/>
        <v>71.156999999999982</v>
      </c>
      <c r="K5">
        <f t="shared" si="3"/>
        <v>108</v>
      </c>
      <c r="L5">
        <f t="shared" si="4"/>
        <v>0.56230696209858555</v>
      </c>
      <c r="M5">
        <f t="shared" si="5"/>
        <v>0.31186911881243862</v>
      </c>
    </row>
    <row r="6" spans="1:13" x14ac:dyDescent="0.75">
      <c r="A6">
        <v>109</v>
      </c>
      <c r="B6">
        <v>1153.327</v>
      </c>
      <c r="C6">
        <v>1065.7560000000001</v>
      </c>
      <c r="D6">
        <v>383.69200000000001</v>
      </c>
      <c r="E6">
        <v>286.54500000000002</v>
      </c>
      <c r="G6">
        <f t="shared" si="0"/>
        <v>109</v>
      </c>
      <c r="H6">
        <f t="shared" si="1"/>
        <v>87.570999999999913</v>
      </c>
      <c r="I6">
        <f t="shared" si="2"/>
        <v>97.146999999999991</v>
      </c>
      <c r="K6">
        <f t="shared" si="3"/>
        <v>109</v>
      </c>
      <c r="L6">
        <f t="shared" si="4"/>
        <v>0.56094556736357082</v>
      </c>
      <c r="M6">
        <f t="shared" si="5"/>
        <v>0.42441550793107791</v>
      </c>
    </row>
    <row r="7" spans="1:13" x14ac:dyDescent="0.75">
      <c r="A7">
        <v>110</v>
      </c>
      <c r="B7">
        <v>1137.163</v>
      </c>
      <c r="C7">
        <v>1054.7560000000001</v>
      </c>
      <c r="D7">
        <v>400.53800000000001</v>
      </c>
      <c r="E7">
        <v>298.71199999999999</v>
      </c>
      <c r="G7">
        <f t="shared" si="0"/>
        <v>110</v>
      </c>
      <c r="H7">
        <f t="shared" si="1"/>
        <v>82.406999999999925</v>
      </c>
      <c r="I7">
        <f t="shared" si="2"/>
        <v>101.82600000000002</v>
      </c>
      <c r="K7">
        <f t="shared" si="3"/>
        <v>110</v>
      </c>
      <c r="L7">
        <f t="shared" si="4"/>
        <v>0.53703317820842278</v>
      </c>
      <c r="M7">
        <f t="shared" si="5"/>
        <v>0.44467732227067452</v>
      </c>
    </row>
    <row r="8" spans="1:13" x14ac:dyDescent="0.75">
      <c r="A8">
        <v>111</v>
      </c>
      <c r="B8">
        <v>1122.952</v>
      </c>
      <c r="C8">
        <v>1039.4490000000001</v>
      </c>
      <c r="D8">
        <v>381.35599999999999</v>
      </c>
      <c r="E8">
        <v>280.68599999999998</v>
      </c>
      <c r="G8">
        <f t="shared" si="0"/>
        <v>111</v>
      </c>
      <c r="H8">
        <f t="shared" si="1"/>
        <v>83.502999999999929</v>
      </c>
      <c r="I8">
        <f t="shared" si="2"/>
        <v>100.67000000000002</v>
      </c>
      <c r="K8">
        <f t="shared" si="3"/>
        <v>111</v>
      </c>
      <c r="L8">
        <f t="shared" si="4"/>
        <v>0.54210830960153711</v>
      </c>
      <c r="M8">
        <f t="shared" si="5"/>
        <v>0.4396714113118001</v>
      </c>
    </row>
    <row r="9" spans="1:13" x14ac:dyDescent="0.75">
      <c r="A9">
        <v>112</v>
      </c>
      <c r="B9">
        <v>1181.962</v>
      </c>
      <c r="C9">
        <v>1063.7180000000001</v>
      </c>
      <c r="D9">
        <v>359.61500000000001</v>
      </c>
      <c r="E9">
        <v>273.98700000000002</v>
      </c>
      <c r="G9">
        <f t="shared" si="0"/>
        <v>112</v>
      </c>
      <c r="H9">
        <f t="shared" si="1"/>
        <v>118.24399999999991</v>
      </c>
      <c r="I9">
        <f t="shared" si="2"/>
        <v>85.627999999999986</v>
      </c>
      <c r="K9">
        <f t="shared" si="3"/>
        <v>112</v>
      </c>
      <c r="L9">
        <f t="shared" si="4"/>
        <v>0.70297978745571976</v>
      </c>
      <c r="M9">
        <f t="shared" si="5"/>
        <v>0.37453394362720699</v>
      </c>
    </row>
    <row r="10" spans="1:13" x14ac:dyDescent="0.75">
      <c r="A10">
        <v>113</v>
      </c>
      <c r="B10">
        <v>1131.481</v>
      </c>
      <c r="C10">
        <v>1038.183</v>
      </c>
      <c r="D10">
        <v>375.48099999999999</v>
      </c>
      <c r="E10">
        <v>267.54899999999998</v>
      </c>
      <c r="G10">
        <f t="shared" si="0"/>
        <v>113</v>
      </c>
      <c r="H10">
        <f t="shared" si="1"/>
        <v>93.298000000000002</v>
      </c>
      <c r="I10">
        <f t="shared" si="2"/>
        <v>107.93200000000002</v>
      </c>
      <c r="K10">
        <f t="shared" si="3"/>
        <v>113</v>
      </c>
      <c r="L10">
        <f t="shared" si="4"/>
        <v>0.58746498113032819</v>
      </c>
      <c r="M10">
        <f t="shared" si="5"/>
        <v>0.47111857859843176</v>
      </c>
    </row>
    <row r="11" spans="1:13" x14ac:dyDescent="0.75">
      <c r="A11">
        <v>114</v>
      </c>
      <c r="B11">
        <v>1060.327</v>
      </c>
      <c r="C11">
        <v>993.58299999999997</v>
      </c>
      <c r="D11">
        <v>435.048</v>
      </c>
      <c r="E11">
        <v>274.64100000000002</v>
      </c>
      <c r="G11">
        <f t="shared" si="0"/>
        <v>114</v>
      </c>
      <c r="H11">
        <f t="shared" si="1"/>
        <v>66.744000000000028</v>
      </c>
      <c r="I11">
        <f t="shared" si="2"/>
        <v>160.40699999999998</v>
      </c>
      <c r="K11">
        <f t="shared" si="3"/>
        <v>114</v>
      </c>
      <c r="L11">
        <f t="shared" si="4"/>
        <v>0.46450417911138914</v>
      </c>
      <c r="M11">
        <f t="shared" si="5"/>
        <v>0.69835489137259843</v>
      </c>
    </row>
    <row r="12" spans="1:13" x14ac:dyDescent="0.75">
      <c r="A12">
        <v>115</v>
      </c>
      <c r="B12">
        <v>1157.6110000000001</v>
      </c>
      <c r="C12">
        <v>999.76199999999994</v>
      </c>
      <c r="D12">
        <v>460.04599999999999</v>
      </c>
      <c r="E12">
        <v>267.11</v>
      </c>
      <c r="G12">
        <f t="shared" si="0"/>
        <v>115</v>
      </c>
      <c r="H12">
        <f t="shared" si="1"/>
        <v>157.84900000000016</v>
      </c>
      <c r="I12">
        <f t="shared" si="2"/>
        <v>192.93599999999998</v>
      </c>
      <c r="K12">
        <f t="shared" si="3"/>
        <v>115</v>
      </c>
      <c r="L12">
        <f t="shared" si="4"/>
        <v>0.88637447616401666</v>
      </c>
      <c r="M12">
        <f t="shared" si="5"/>
        <v>0.83921758824217185</v>
      </c>
    </row>
    <row r="13" spans="1:13" x14ac:dyDescent="0.75">
      <c r="A13">
        <v>116</v>
      </c>
      <c r="B13">
        <v>1112.546</v>
      </c>
      <c r="C13">
        <v>995.26800000000003</v>
      </c>
      <c r="D13">
        <v>450.45400000000001</v>
      </c>
      <c r="E13">
        <v>268.17700000000002</v>
      </c>
      <c r="G13">
        <f t="shared" si="0"/>
        <v>116</v>
      </c>
      <c r="H13">
        <f t="shared" si="1"/>
        <v>117.27800000000002</v>
      </c>
      <c r="I13">
        <f t="shared" si="2"/>
        <v>182.27699999999999</v>
      </c>
      <c r="K13">
        <f t="shared" si="3"/>
        <v>116</v>
      </c>
      <c r="L13">
        <f t="shared" si="4"/>
        <v>0.69850663332638774</v>
      </c>
      <c r="M13">
        <f t="shared" si="5"/>
        <v>0.79306014454784424</v>
      </c>
    </row>
    <row r="14" spans="1:13" x14ac:dyDescent="0.75">
      <c r="A14">
        <v>117</v>
      </c>
      <c r="B14">
        <v>1188.972</v>
      </c>
      <c r="C14">
        <v>1049.896</v>
      </c>
      <c r="D14">
        <v>467.67599999999999</v>
      </c>
      <c r="E14">
        <v>301.86599999999999</v>
      </c>
      <c r="G14">
        <f t="shared" si="0"/>
        <v>117</v>
      </c>
      <c r="H14">
        <f t="shared" si="1"/>
        <v>139.07600000000002</v>
      </c>
      <c r="I14">
        <f t="shared" si="2"/>
        <v>165.81</v>
      </c>
      <c r="K14">
        <f t="shared" si="3"/>
        <v>117</v>
      </c>
      <c r="L14">
        <f t="shared" si="4"/>
        <v>0.79944432867958637</v>
      </c>
      <c r="M14">
        <f t="shared" si="5"/>
        <v>0.72175189562069419</v>
      </c>
    </row>
    <row r="15" spans="1:13" x14ac:dyDescent="0.75">
      <c r="A15">
        <v>118</v>
      </c>
      <c r="B15">
        <v>1147.4069999999999</v>
      </c>
      <c r="C15">
        <v>1017.994</v>
      </c>
      <c r="D15">
        <v>441.57400000000001</v>
      </c>
      <c r="E15">
        <v>295.08499999999998</v>
      </c>
      <c r="G15">
        <f t="shared" si="0"/>
        <v>118</v>
      </c>
      <c r="H15">
        <f t="shared" si="1"/>
        <v>129.4129999999999</v>
      </c>
      <c r="I15">
        <f t="shared" si="2"/>
        <v>146.48900000000003</v>
      </c>
      <c r="K15">
        <f t="shared" si="3"/>
        <v>118</v>
      </c>
      <c r="L15">
        <f t="shared" si="4"/>
        <v>0.75469889560325043</v>
      </c>
      <c r="M15">
        <f t="shared" si="5"/>
        <v>0.6380847627172227</v>
      </c>
    </row>
    <row r="16" spans="1:13" x14ac:dyDescent="0.75">
      <c r="A16">
        <v>119</v>
      </c>
      <c r="B16">
        <v>1120.5930000000001</v>
      </c>
      <c r="C16">
        <v>1008.402</v>
      </c>
      <c r="D16">
        <v>391.87</v>
      </c>
      <c r="E16">
        <v>269.00599999999997</v>
      </c>
      <c r="G16">
        <f t="shared" si="0"/>
        <v>119</v>
      </c>
      <c r="H16">
        <f t="shared" si="1"/>
        <v>112.19100000000003</v>
      </c>
      <c r="I16">
        <f t="shared" si="2"/>
        <v>122.86400000000003</v>
      </c>
      <c r="K16">
        <f t="shared" si="3"/>
        <v>119</v>
      </c>
      <c r="L16">
        <f t="shared" si="4"/>
        <v>0.67495079993517193</v>
      </c>
      <c r="M16">
        <f t="shared" si="5"/>
        <v>0.53577970527482743</v>
      </c>
    </row>
    <row r="17" spans="1:13" x14ac:dyDescent="0.75">
      <c r="A17">
        <v>120</v>
      </c>
      <c r="B17">
        <v>1182.069</v>
      </c>
      <c r="C17">
        <v>1019.366</v>
      </c>
      <c r="D17">
        <v>317.37099999999998</v>
      </c>
      <c r="E17">
        <v>255.80199999999999</v>
      </c>
      <c r="G17">
        <f t="shared" si="0"/>
        <v>120</v>
      </c>
      <c r="H17">
        <f t="shared" si="1"/>
        <v>162.70299999999997</v>
      </c>
      <c r="I17">
        <f t="shared" si="2"/>
        <v>61.568999999999988</v>
      </c>
      <c r="K17">
        <f t="shared" si="3"/>
        <v>120</v>
      </c>
      <c r="L17">
        <f t="shared" si="4"/>
        <v>0.90885138107476104</v>
      </c>
      <c r="M17">
        <f t="shared" si="5"/>
        <v>0.27034950438883293</v>
      </c>
    </row>
    <row r="18" spans="1:13" x14ac:dyDescent="0.75">
      <c r="A18">
        <v>121</v>
      </c>
      <c r="B18">
        <v>1134.06</v>
      </c>
      <c r="C18">
        <v>1000.122</v>
      </c>
      <c r="D18">
        <v>462.69</v>
      </c>
      <c r="E18">
        <v>278.57600000000002</v>
      </c>
      <c r="G18">
        <f t="shared" si="0"/>
        <v>121</v>
      </c>
      <c r="H18">
        <f t="shared" si="1"/>
        <v>133.93799999999999</v>
      </c>
      <c r="I18">
        <f t="shared" si="2"/>
        <v>184.11399999999998</v>
      </c>
      <c r="K18">
        <f t="shared" si="3"/>
        <v>121</v>
      </c>
      <c r="L18">
        <f t="shared" si="4"/>
        <v>0.77565233497719444</v>
      </c>
      <c r="M18">
        <f t="shared" si="5"/>
        <v>0.80101503938474072</v>
      </c>
    </row>
    <row r="19" spans="1:13" x14ac:dyDescent="0.75">
      <c r="A19">
        <v>122</v>
      </c>
      <c r="B19">
        <v>1221.8019999999999</v>
      </c>
      <c r="C19">
        <v>1072.692</v>
      </c>
      <c r="D19">
        <v>520.63800000000003</v>
      </c>
      <c r="E19">
        <v>306.15100000000001</v>
      </c>
      <c r="G19">
        <f t="shared" si="0"/>
        <v>122</v>
      </c>
      <c r="H19">
        <f t="shared" si="1"/>
        <v>149.1099999999999</v>
      </c>
      <c r="I19">
        <f t="shared" si="2"/>
        <v>214.48700000000002</v>
      </c>
      <c r="K19">
        <f t="shared" si="3"/>
        <v>122</v>
      </c>
      <c r="L19">
        <f t="shared" si="4"/>
        <v>0.84590771225486761</v>
      </c>
      <c r="M19">
        <f t="shared" si="5"/>
        <v>0.93254145249364551</v>
      </c>
    </row>
    <row r="20" spans="1:13" x14ac:dyDescent="0.75">
      <c r="A20">
        <v>123</v>
      </c>
      <c r="B20">
        <v>1227.922</v>
      </c>
      <c r="C20">
        <v>1058.942</v>
      </c>
      <c r="D20">
        <v>543.61199999999997</v>
      </c>
      <c r="E20">
        <v>313.54700000000003</v>
      </c>
      <c r="G20">
        <f t="shared" si="0"/>
        <v>123</v>
      </c>
      <c r="H20">
        <f t="shared" si="1"/>
        <v>168.98000000000002</v>
      </c>
      <c r="I20">
        <f t="shared" si="2"/>
        <v>230.06499999999994</v>
      </c>
      <c r="K20">
        <f t="shared" si="3"/>
        <v>123</v>
      </c>
      <c r="L20">
        <f t="shared" si="4"/>
        <v>0.93791762172674897</v>
      </c>
      <c r="M20">
        <f t="shared" si="5"/>
        <v>1</v>
      </c>
    </row>
    <row r="21" spans="1:13" x14ac:dyDescent="0.75">
      <c r="A21">
        <v>124</v>
      </c>
      <c r="B21">
        <v>1194.287</v>
      </c>
      <c r="C21">
        <v>1057.9390000000001</v>
      </c>
      <c r="D21">
        <v>474.5</v>
      </c>
      <c r="E21">
        <v>308.95699999999999</v>
      </c>
      <c r="G21">
        <f t="shared" si="0"/>
        <v>124</v>
      </c>
      <c r="H21">
        <f t="shared" si="1"/>
        <v>136.34799999999996</v>
      </c>
      <c r="I21">
        <f t="shared" si="2"/>
        <v>165.54300000000001</v>
      </c>
      <c r="K21">
        <f t="shared" si="3"/>
        <v>124</v>
      </c>
      <c r="L21">
        <f t="shared" si="4"/>
        <v>0.78681206732884168</v>
      </c>
      <c r="M21">
        <f t="shared" si="5"/>
        <v>0.72059568608261504</v>
      </c>
    </row>
    <row r="22" spans="1:13" x14ac:dyDescent="0.75">
      <c r="A22">
        <v>125</v>
      </c>
      <c r="B22">
        <v>1188.741</v>
      </c>
      <c r="C22">
        <v>1006.354</v>
      </c>
      <c r="D22">
        <v>411.79599999999999</v>
      </c>
      <c r="E22">
        <v>284.512</v>
      </c>
      <c r="G22">
        <f t="shared" si="0"/>
        <v>125</v>
      </c>
      <c r="H22">
        <f t="shared" si="1"/>
        <v>182.38699999999994</v>
      </c>
      <c r="I22">
        <f t="shared" si="2"/>
        <v>127.28399999999999</v>
      </c>
      <c r="K22">
        <f t="shared" si="3"/>
        <v>125</v>
      </c>
      <c r="L22">
        <f t="shared" si="4"/>
        <v>1</v>
      </c>
      <c r="M22">
        <f t="shared" si="5"/>
        <v>0.55491995305875896</v>
      </c>
    </row>
    <row r="23" spans="1:13" x14ac:dyDescent="0.75">
      <c r="A23">
        <v>126</v>
      </c>
      <c r="B23">
        <v>1188.8979999999999</v>
      </c>
      <c r="C23">
        <v>1011.939</v>
      </c>
      <c r="D23">
        <v>430.98099999999999</v>
      </c>
      <c r="E23">
        <v>304.78699999999998</v>
      </c>
      <c r="G23">
        <f t="shared" si="0"/>
        <v>126</v>
      </c>
      <c r="H23">
        <f t="shared" si="1"/>
        <v>176.95899999999995</v>
      </c>
      <c r="I23">
        <f t="shared" si="2"/>
        <v>126.19400000000002</v>
      </c>
      <c r="K23">
        <f t="shared" si="3"/>
        <v>126</v>
      </c>
      <c r="L23">
        <f t="shared" si="4"/>
        <v>0.97486513393994123</v>
      </c>
      <c r="M23">
        <f t="shared" si="5"/>
        <v>0.55019984670480304</v>
      </c>
    </row>
    <row r="24" spans="1:13" x14ac:dyDescent="0.75">
      <c r="A24">
        <v>127</v>
      </c>
      <c r="B24">
        <v>1057.037</v>
      </c>
      <c r="C24">
        <v>965.60400000000004</v>
      </c>
      <c r="D24">
        <v>350.48099999999999</v>
      </c>
      <c r="E24">
        <v>281.83499999999998</v>
      </c>
      <c r="G24">
        <f t="shared" si="0"/>
        <v>127</v>
      </c>
      <c r="H24">
        <f t="shared" si="1"/>
        <v>91.432999999999993</v>
      </c>
      <c r="I24">
        <f t="shared" si="2"/>
        <v>68.646000000000015</v>
      </c>
      <c r="K24">
        <f t="shared" si="3"/>
        <v>127</v>
      </c>
      <c r="L24">
        <f t="shared" si="4"/>
        <v>0.57882892269222763</v>
      </c>
      <c r="M24">
        <f t="shared" si="5"/>
        <v>0.3009955527071328</v>
      </c>
    </row>
    <row r="25" spans="1:13" x14ac:dyDescent="0.75">
      <c r="A25">
        <v>128</v>
      </c>
      <c r="B25">
        <v>1024.933</v>
      </c>
      <c r="C25">
        <v>1024.6790000000001</v>
      </c>
      <c r="D25">
        <v>325.26</v>
      </c>
      <c r="E25">
        <v>304.846</v>
      </c>
      <c r="G25">
        <f t="shared" si="0"/>
        <v>128</v>
      </c>
      <c r="H25">
        <f t="shared" si="1"/>
        <v>0.25399999999990541</v>
      </c>
      <c r="I25">
        <f t="shared" si="2"/>
        <v>20.413999999999987</v>
      </c>
      <c r="K25">
        <f t="shared" si="3"/>
        <v>128</v>
      </c>
      <c r="L25">
        <f t="shared" si="4"/>
        <v>0.15661596165867844</v>
      </c>
      <c r="M25">
        <f t="shared" si="5"/>
        <v>9.2133011730979986E-2</v>
      </c>
    </row>
    <row r="26" spans="1:13" x14ac:dyDescent="0.75">
      <c r="A26">
        <v>129</v>
      </c>
      <c r="B26">
        <v>985.31700000000001</v>
      </c>
      <c r="C26">
        <v>1018.885</v>
      </c>
      <c r="D26">
        <v>293.375</v>
      </c>
      <c r="E26">
        <v>294.23700000000002</v>
      </c>
      <c r="G26">
        <f t="shared" si="0"/>
        <v>129</v>
      </c>
      <c r="H26">
        <f t="shared" si="1"/>
        <v>-33.567999999999984</v>
      </c>
      <c r="I26">
        <f t="shared" si="2"/>
        <v>-0.86200000000002319</v>
      </c>
      <c r="K26">
        <f t="shared" si="3"/>
        <v>129</v>
      </c>
      <c r="L26">
        <f t="shared" si="4"/>
        <v>0</v>
      </c>
      <c r="M26">
        <f t="shared" si="5"/>
        <v>0</v>
      </c>
    </row>
    <row r="27" spans="1:13" x14ac:dyDescent="0.75">
      <c r="A27">
        <v>130</v>
      </c>
      <c r="B27">
        <v>977.66300000000001</v>
      </c>
      <c r="C27">
        <v>987.14700000000005</v>
      </c>
      <c r="D27">
        <v>300.96199999999999</v>
      </c>
      <c r="E27">
        <v>298.71199999999999</v>
      </c>
      <c r="G27">
        <f t="shared" si="0"/>
        <v>130</v>
      </c>
      <c r="H27">
        <f t="shared" si="1"/>
        <v>-9.4840000000000373</v>
      </c>
      <c r="I27">
        <f t="shared" si="2"/>
        <v>2.25</v>
      </c>
      <c r="K27">
        <f t="shared" si="3"/>
        <v>130</v>
      </c>
      <c r="L27">
        <f t="shared" si="4"/>
        <v>0.1115232340070846</v>
      </c>
      <c r="M27">
        <f t="shared" si="5"/>
        <v>1.3476120159184606E-2</v>
      </c>
    </row>
    <row r="28" spans="1:13" x14ac:dyDescent="0.75">
      <c r="A28">
        <v>131</v>
      </c>
      <c r="B28">
        <v>970.71199999999999</v>
      </c>
      <c r="C28">
        <v>987.41700000000003</v>
      </c>
      <c r="D28">
        <v>310.71199999999999</v>
      </c>
      <c r="E28">
        <v>284.27600000000001</v>
      </c>
      <c r="G28">
        <f t="shared" si="0"/>
        <v>131</v>
      </c>
      <c r="H28">
        <f t="shared" si="1"/>
        <v>-16.705000000000041</v>
      </c>
      <c r="I28">
        <f t="shared" si="2"/>
        <v>26.435999999999979</v>
      </c>
      <c r="K28">
        <f t="shared" si="3"/>
        <v>131</v>
      </c>
      <c r="L28">
        <f t="shared" si="4"/>
        <v>7.8085712301173615E-2</v>
      </c>
      <c r="M28">
        <f t="shared" si="5"/>
        <v>0.11821051674338647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4BAC-3216-4E39-87DA-6437A523F630}">
  <dimension ref="A1:M41"/>
  <sheetViews>
    <sheetView zoomScale="80" zoomScaleNormal="80" workbookViewId="0"/>
  </sheetViews>
  <sheetFormatPr defaultRowHeight="14.75" x14ac:dyDescent="0.75"/>
  <sheetData>
    <row r="1" spans="1:13" x14ac:dyDescent="0.75">
      <c r="A1" t="s">
        <v>21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106</v>
      </c>
      <c r="B3">
        <v>1392.702</v>
      </c>
      <c r="C3">
        <v>1481.9549999999999</v>
      </c>
      <c r="D3">
        <v>302.41899999999998</v>
      </c>
      <c r="E3">
        <v>341.79</v>
      </c>
      <c r="G3">
        <f t="shared" ref="G3:G27" si="0">A3</f>
        <v>106</v>
      </c>
      <c r="H3">
        <f t="shared" ref="H3:H27" si="1">B3-C3</f>
        <v>-89.252999999999929</v>
      </c>
      <c r="I3">
        <f t="shared" ref="I3:I27" si="2">D3-E3</f>
        <v>-39.371000000000038</v>
      </c>
      <c r="K3">
        <f t="shared" ref="K3:K18" si="3">A3</f>
        <v>106</v>
      </c>
      <c r="L3">
        <f>(H3-MIN(H$3:H$41))/(MAX(H$3:H$41)-MIN(H$3:H$41))</f>
        <v>0.24378910529295442</v>
      </c>
      <c r="M3">
        <f>(I3-MIN(I$3:I$41))/(MAX(I$3:I$41)-MIN(I$3:I$41))</f>
        <v>5.0661433347868471E-3</v>
      </c>
    </row>
    <row r="4" spans="1:13" x14ac:dyDescent="0.75">
      <c r="A4">
        <v>107</v>
      </c>
      <c r="B4">
        <v>1350.932</v>
      </c>
      <c r="C4">
        <v>1432.049</v>
      </c>
      <c r="D4">
        <v>347.96199999999999</v>
      </c>
      <c r="E4">
        <v>325.94</v>
      </c>
      <c r="G4">
        <f t="shared" si="0"/>
        <v>107</v>
      </c>
      <c r="H4">
        <f t="shared" si="1"/>
        <v>-81.116999999999962</v>
      </c>
      <c r="I4">
        <f t="shared" si="2"/>
        <v>22.021999999999991</v>
      </c>
      <c r="K4">
        <f t="shared" si="3"/>
        <v>107</v>
      </c>
      <c r="L4">
        <f t="shared" ref="L4:M41" si="4">(H4-MIN(H$3:H$41))/(MAX(H$3:H$41)-MIN(H$3:H$41))</f>
        <v>0.27369845086059219</v>
      </c>
      <c r="M4">
        <f t="shared" si="4"/>
        <v>0.22818360226777143</v>
      </c>
    </row>
    <row r="5" spans="1:13" x14ac:dyDescent="0.75">
      <c r="A5">
        <v>108</v>
      </c>
      <c r="B5">
        <v>1396.316</v>
      </c>
      <c r="C5">
        <v>1425.3119999999999</v>
      </c>
      <c r="D5">
        <v>393.46300000000002</v>
      </c>
      <c r="E5">
        <v>359.24</v>
      </c>
      <c r="G5">
        <f t="shared" si="0"/>
        <v>108</v>
      </c>
      <c r="H5">
        <f t="shared" si="1"/>
        <v>-28.995999999999867</v>
      </c>
      <c r="I5">
        <f t="shared" si="2"/>
        <v>34.223000000000013</v>
      </c>
      <c r="K5">
        <f t="shared" si="3"/>
        <v>108</v>
      </c>
      <c r="L5">
        <f t="shared" si="4"/>
        <v>0.46530427685996029</v>
      </c>
      <c r="M5">
        <f t="shared" si="4"/>
        <v>0.27252507631923245</v>
      </c>
    </row>
    <row r="6" spans="1:13" x14ac:dyDescent="0.75">
      <c r="A6">
        <v>109</v>
      </c>
      <c r="B6">
        <v>1404.375</v>
      </c>
      <c r="C6">
        <v>1415.405</v>
      </c>
      <c r="D6">
        <v>483.06900000000002</v>
      </c>
      <c r="E6">
        <v>385.52</v>
      </c>
      <c r="G6">
        <f t="shared" si="0"/>
        <v>109</v>
      </c>
      <c r="H6">
        <f t="shared" si="1"/>
        <v>-11.029999999999973</v>
      </c>
      <c r="I6">
        <f t="shared" si="2"/>
        <v>97.549000000000035</v>
      </c>
      <c r="K6">
        <f t="shared" si="3"/>
        <v>109</v>
      </c>
      <c r="L6">
        <f t="shared" si="4"/>
        <v>0.53135040548190959</v>
      </c>
      <c r="M6">
        <f t="shared" si="4"/>
        <v>0.5026675388864662</v>
      </c>
    </row>
    <row r="7" spans="1:13" x14ac:dyDescent="0.75">
      <c r="A7">
        <v>110</v>
      </c>
      <c r="B7">
        <v>1494.27</v>
      </c>
      <c r="C7">
        <v>1400.1130000000001</v>
      </c>
      <c r="D7">
        <v>377.03899999999999</v>
      </c>
      <c r="E7">
        <v>291.05900000000003</v>
      </c>
      <c r="G7">
        <f t="shared" si="0"/>
        <v>110</v>
      </c>
      <c r="H7">
        <f t="shared" si="1"/>
        <v>94.156999999999925</v>
      </c>
      <c r="I7">
        <f t="shared" si="2"/>
        <v>85.979999999999961</v>
      </c>
      <c r="K7">
        <f t="shared" si="3"/>
        <v>110</v>
      </c>
      <c r="L7">
        <f t="shared" si="4"/>
        <v>0.91803604120254956</v>
      </c>
      <c r="M7">
        <f t="shared" si="4"/>
        <v>0.46062291030673047</v>
      </c>
    </row>
    <row r="8" spans="1:13" x14ac:dyDescent="0.75">
      <c r="A8">
        <v>111</v>
      </c>
      <c r="B8">
        <v>1405.9010000000001</v>
      </c>
      <c r="C8">
        <v>1354.029</v>
      </c>
      <c r="D8">
        <v>553.90099999999995</v>
      </c>
      <c r="E8">
        <v>338.887</v>
      </c>
      <c r="G8">
        <f t="shared" si="0"/>
        <v>111</v>
      </c>
      <c r="H8">
        <f t="shared" si="1"/>
        <v>51.872000000000071</v>
      </c>
      <c r="I8">
        <f t="shared" si="2"/>
        <v>215.01399999999995</v>
      </c>
      <c r="K8">
        <f t="shared" si="3"/>
        <v>111</v>
      </c>
      <c r="L8">
        <f t="shared" si="4"/>
        <v>0.76258905529699839</v>
      </c>
      <c r="M8">
        <f t="shared" si="4"/>
        <v>0.92956461695013803</v>
      </c>
    </row>
    <row r="9" spans="1:13" x14ac:dyDescent="0.75">
      <c r="A9">
        <v>112</v>
      </c>
      <c r="B9">
        <v>1406.546</v>
      </c>
      <c r="C9">
        <v>1354.779</v>
      </c>
      <c r="D9">
        <v>584.43399999999997</v>
      </c>
      <c r="E9">
        <v>350.03899999999999</v>
      </c>
      <c r="G9">
        <f t="shared" si="0"/>
        <v>112</v>
      </c>
      <c r="H9">
        <f t="shared" si="1"/>
        <v>51.767000000000053</v>
      </c>
      <c r="I9">
        <f t="shared" si="2"/>
        <v>234.39499999999998</v>
      </c>
      <c r="K9">
        <f t="shared" si="3"/>
        <v>112</v>
      </c>
      <c r="L9">
        <f t="shared" si="4"/>
        <v>0.76220305710567549</v>
      </c>
      <c r="M9">
        <f t="shared" si="4"/>
        <v>1</v>
      </c>
    </row>
    <row r="10" spans="1:13" x14ac:dyDescent="0.75">
      <c r="A10">
        <v>113</v>
      </c>
      <c r="B10">
        <v>1475.625</v>
      </c>
      <c r="C10">
        <v>1359.172</v>
      </c>
      <c r="D10">
        <v>527.68399999999997</v>
      </c>
      <c r="E10">
        <v>330.02</v>
      </c>
      <c r="G10">
        <f t="shared" si="0"/>
        <v>113</v>
      </c>
      <c r="H10">
        <f t="shared" si="1"/>
        <v>116.45299999999997</v>
      </c>
      <c r="I10">
        <f t="shared" si="2"/>
        <v>197.66399999999999</v>
      </c>
      <c r="K10">
        <f t="shared" si="3"/>
        <v>113</v>
      </c>
      <c r="L10">
        <f t="shared" si="4"/>
        <v>1</v>
      </c>
      <c r="M10">
        <f t="shared" si="4"/>
        <v>0.86651039395260943</v>
      </c>
    </row>
    <row r="11" spans="1:13" x14ac:dyDescent="0.75">
      <c r="A11">
        <v>114</v>
      </c>
      <c r="B11">
        <v>1327.7829999999999</v>
      </c>
      <c r="C11">
        <v>1285.288</v>
      </c>
      <c r="D11">
        <v>487.375</v>
      </c>
      <c r="E11">
        <v>313.601</v>
      </c>
      <c r="G11">
        <f t="shared" si="0"/>
        <v>114</v>
      </c>
      <c r="H11">
        <f t="shared" si="1"/>
        <v>42.494999999999891</v>
      </c>
      <c r="I11">
        <f t="shared" si="2"/>
        <v>173.774</v>
      </c>
      <c r="K11">
        <f t="shared" si="3"/>
        <v>114</v>
      </c>
      <c r="L11">
        <f t="shared" si="4"/>
        <v>0.72811757872524974</v>
      </c>
      <c r="M11">
        <f t="shared" si="4"/>
        <v>0.77968818142171836</v>
      </c>
    </row>
    <row r="12" spans="1:13" x14ac:dyDescent="0.75">
      <c r="A12">
        <v>115</v>
      </c>
      <c r="B12">
        <v>1334.4280000000001</v>
      </c>
      <c r="C12">
        <v>1307.9570000000001</v>
      </c>
      <c r="D12">
        <v>465.28300000000002</v>
      </c>
      <c r="E12">
        <v>313</v>
      </c>
      <c r="G12">
        <f t="shared" si="0"/>
        <v>115</v>
      </c>
      <c r="H12">
        <f t="shared" si="1"/>
        <v>26.471000000000004</v>
      </c>
      <c r="I12">
        <f t="shared" si="2"/>
        <v>152.28300000000002</v>
      </c>
      <c r="K12">
        <f t="shared" si="3"/>
        <v>115</v>
      </c>
      <c r="L12">
        <f t="shared" si="4"/>
        <v>0.66921057855614619</v>
      </c>
      <c r="M12">
        <f t="shared" si="4"/>
        <v>0.70158453263555753</v>
      </c>
    </row>
    <row r="13" spans="1:13" x14ac:dyDescent="0.75">
      <c r="A13">
        <v>116</v>
      </c>
      <c r="B13">
        <v>1346.308</v>
      </c>
      <c r="C13">
        <v>1277.2449999999999</v>
      </c>
      <c r="D13">
        <v>456.99400000000003</v>
      </c>
      <c r="E13">
        <v>290.34899999999999</v>
      </c>
      <c r="G13">
        <f t="shared" si="0"/>
        <v>116</v>
      </c>
      <c r="H13">
        <f t="shared" si="1"/>
        <v>69.063000000000102</v>
      </c>
      <c r="I13">
        <f t="shared" si="2"/>
        <v>166.64500000000004</v>
      </c>
      <c r="K13">
        <f t="shared" si="3"/>
        <v>116</v>
      </c>
      <c r="L13">
        <f t="shared" si="4"/>
        <v>0.82578614964966113</v>
      </c>
      <c r="M13">
        <f t="shared" si="4"/>
        <v>0.75377961913068781</v>
      </c>
    </row>
    <row r="14" spans="1:13" x14ac:dyDescent="0.75">
      <c r="A14">
        <v>117</v>
      </c>
      <c r="B14">
        <v>1319.4549999999999</v>
      </c>
      <c r="C14">
        <v>1268.019</v>
      </c>
      <c r="D14">
        <v>428.54500000000002</v>
      </c>
      <c r="E14">
        <v>293.17899999999997</v>
      </c>
      <c r="G14">
        <f t="shared" si="0"/>
        <v>117</v>
      </c>
      <c r="H14">
        <f t="shared" si="1"/>
        <v>51.435999999999922</v>
      </c>
      <c r="I14">
        <f t="shared" si="2"/>
        <v>135.36600000000004</v>
      </c>
      <c r="K14">
        <f t="shared" si="3"/>
        <v>117</v>
      </c>
      <c r="L14">
        <f t="shared" si="4"/>
        <v>0.7609862437596957</v>
      </c>
      <c r="M14">
        <f t="shared" si="4"/>
        <v>0.64010393952609412</v>
      </c>
    </row>
    <row r="15" spans="1:13" x14ac:dyDescent="0.75">
      <c r="A15">
        <v>118</v>
      </c>
      <c r="B15">
        <v>1268.154</v>
      </c>
      <c r="C15">
        <v>1232.2639999999999</v>
      </c>
      <c r="D15">
        <v>392.29500000000002</v>
      </c>
      <c r="E15">
        <v>278.67500000000001</v>
      </c>
      <c r="G15">
        <f t="shared" si="0"/>
        <v>118</v>
      </c>
      <c r="H15">
        <f t="shared" si="1"/>
        <v>35.8900000000001</v>
      </c>
      <c r="I15">
        <f t="shared" si="2"/>
        <v>113.62</v>
      </c>
      <c r="K15">
        <f t="shared" si="3"/>
        <v>118</v>
      </c>
      <c r="L15">
        <f t="shared" si="4"/>
        <v>0.70383645440442355</v>
      </c>
      <c r="M15">
        <f t="shared" si="4"/>
        <v>0.56107355720308183</v>
      </c>
    </row>
    <row r="16" spans="1:13" x14ac:dyDescent="0.75">
      <c r="A16">
        <v>119</v>
      </c>
      <c r="B16">
        <v>1276.615</v>
      </c>
      <c r="C16">
        <v>1240.981</v>
      </c>
      <c r="D16">
        <v>336.10300000000001</v>
      </c>
      <c r="E16">
        <v>260.94299999999998</v>
      </c>
      <c r="G16">
        <f t="shared" si="0"/>
        <v>119</v>
      </c>
      <c r="H16">
        <f t="shared" si="1"/>
        <v>35.634000000000015</v>
      </c>
      <c r="I16">
        <f t="shared" si="2"/>
        <v>75.160000000000025</v>
      </c>
      <c r="K16">
        <f t="shared" si="3"/>
        <v>119</v>
      </c>
      <c r="L16">
        <f t="shared" si="4"/>
        <v>0.7028953540522459</v>
      </c>
      <c r="M16">
        <f t="shared" si="4"/>
        <v>0.42130033435092318</v>
      </c>
    </row>
    <row r="17" spans="1:13" x14ac:dyDescent="0.75">
      <c r="A17">
        <v>120</v>
      </c>
      <c r="B17">
        <v>1185.23</v>
      </c>
      <c r="C17">
        <v>1228.615</v>
      </c>
      <c r="D17">
        <v>328.00700000000001</v>
      </c>
      <c r="E17">
        <v>268.93799999999999</v>
      </c>
      <c r="G17">
        <f t="shared" si="0"/>
        <v>120</v>
      </c>
      <c r="H17">
        <f t="shared" si="1"/>
        <v>-43.384999999999991</v>
      </c>
      <c r="I17">
        <f t="shared" si="2"/>
        <v>59.069000000000017</v>
      </c>
      <c r="K17">
        <f t="shared" si="3"/>
        <v>120</v>
      </c>
      <c r="L17">
        <f t="shared" si="4"/>
        <v>0.41240781995573889</v>
      </c>
      <c r="M17">
        <f t="shared" si="4"/>
        <v>0.36282163105102488</v>
      </c>
    </row>
    <row r="18" spans="1:13" x14ac:dyDescent="0.75">
      <c r="A18">
        <v>121</v>
      </c>
      <c r="B18">
        <v>1146.5260000000001</v>
      </c>
      <c r="C18">
        <v>1186.4760000000001</v>
      </c>
      <c r="D18">
        <v>324.45400000000001</v>
      </c>
      <c r="E18">
        <v>266.024</v>
      </c>
      <c r="G18">
        <f t="shared" si="0"/>
        <v>121</v>
      </c>
      <c r="H18">
        <f t="shared" si="1"/>
        <v>-39.950000000000045</v>
      </c>
      <c r="I18">
        <f t="shared" si="2"/>
        <v>58.430000000000007</v>
      </c>
      <c r="K18">
        <f t="shared" si="3"/>
        <v>121</v>
      </c>
      <c r="L18">
        <f t="shared" si="4"/>
        <v>0.42503547507186895</v>
      </c>
      <c r="M18">
        <f t="shared" si="4"/>
        <v>0.36049934583515048</v>
      </c>
    </row>
    <row r="19" spans="1:13" x14ac:dyDescent="0.75">
      <c r="A19">
        <v>122</v>
      </c>
      <c r="B19">
        <v>1215.309</v>
      </c>
      <c r="C19">
        <v>1267.588</v>
      </c>
      <c r="D19">
        <v>324.00700000000001</v>
      </c>
      <c r="E19">
        <v>278.12299999999999</v>
      </c>
      <c r="G19">
        <f t="shared" si="0"/>
        <v>122</v>
      </c>
      <c r="H19">
        <f t="shared" si="1"/>
        <v>-52.278999999999996</v>
      </c>
      <c r="I19">
        <f t="shared" si="2"/>
        <v>45.884000000000015</v>
      </c>
      <c r="K19">
        <f t="shared" ref="K19:K41" si="5">A19</f>
        <v>122</v>
      </c>
      <c r="L19">
        <f t="shared" si="4"/>
        <v>0.37971193506407563</v>
      </c>
      <c r="M19">
        <f t="shared" si="4"/>
        <v>0.31490405582206721</v>
      </c>
    </row>
    <row r="20" spans="1:13" x14ac:dyDescent="0.75">
      <c r="A20">
        <v>123</v>
      </c>
      <c r="B20">
        <v>1194.788</v>
      </c>
      <c r="C20">
        <v>1265.0239999999999</v>
      </c>
      <c r="D20">
        <v>317.89100000000002</v>
      </c>
      <c r="E20">
        <v>277.68400000000003</v>
      </c>
      <c r="G20">
        <f t="shared" si="0"/>
        <v>123</v>
      </c>
      <c r="H20">
        <f t="shared" si="1"/>
        <v>-70.235999999999876</v>
      </c>
      <c r="I20">
        <f t="shared" si="2"/>
        <v>40.206999999999994</v>
      </c>
      <c r="K20">
        <f t="shared" si="5"/>
        <v>123</v>
      </c>
      <c r="L20">
        <f t="shared" si="4"/>
        <v>0.31369889200138262</v>
      </c>
      <c r="M20">
        <f t="shared" si="4"/>
        <v>0.2942724233173426</v>
      </c>
    </row>
    <row r="21" spans="1:13" x14ac:dyDescent="0.75">
      <c r="A21">
        <v>124</v>
      </c>
      <c r="B21">
        <v>1197.605</v>
      </c>
      <c r="C21">
        <v>1283.2840000000001</v>
      </c>
      <c r="D21">
        <v>308.44099999999997</v>
      </c>
      <c r="E21">
        <v>293.077</v>
      </c>
      <c r="G21">
        <f t="shared" si="0"/>
        <v>124</v>
      </c>
      <c r="H21">
        <f t="shared" si="1"/>
        <v>-85.679000000000087</v>
      </c>
      <c r="I21">
        <f t="shared" si="2"/>
        <v>15.363999999999976</v>
      </c>
      <c r="K21">
        <f t="shared" si="5"/>
        <v>124</v>
      </c>
      <c r="L21">
        <f t="shared" si="4"/>
        <v>0.25692774849093047</v>
      </c>
      <c r="M21">
        <f t="shared" si="4"/>
        <v>0.20398677133304249</v>
      </c>
    </row>
    <row r="22" spans="1:13" x14ac:dyDescent="0.75">
      <c r="A22">
        <v>125</v>
      </c>
      <c r="B22">
        <v>1118.8620000000001</v>
      </c>
      <c r="C22">
        <v>1195.462</v>
      </c>
      <c r="D22">
        <v>268.75</v>
      </c>
      <c r="E22">
        <v>271.12</v>
      </c>
      <c r="G22">
        <f t="shared" si="0"/>
        <v>125</v>
      </c>
      <c r="H22">
        <f t="shared" si="1"/>
        <v>-76.599999999999909</v>
      </c>
      <c r="I22">
        <f t="shared" si="2"/>
        <v>-2.3700000000000045</v>
      </c>
      <c r="K22">
        <f t="shared" si="5"/>
        <v>125</v>
      </c>
      <c r="L22">
        <f t="shared" si="4"/>
        <v>0.29030372543397254</v>
      </c>
      <c r="M22">
        <f t="shared" si="4"/>
        <v>0.13953699665649072</v>
      </c>
    </row>
    <row r="23" spans="1:13" x14ac:dyDescent="0.75">
      <c r="A23">
        <v>126</v>
      </c>
      <c r="B23">
        <v>1119.855</v>
      </c>
      <c r="C23">
        <v>1211.442</v>
      </c>
      <c r="D23">
        <v>275.5</v>
      </c>
      <c r="E23">
        <v>287.73099999999999</v>
      </c>
      <c r="G23">
        <f t="shared" si="0"/>
        <v>126</v>
      </c>
      <c r="H23">
        <f t="shared" si="1"/>
        <v>-91.586999999999989</v>
      </c>
      <c r="I23">
        <f t="shared" si="2"/>
        <v>-12.230999999999995</v>
      </c>
      <c r="K23">
        <f t="shared" si="5"/>
        <v>126</v>
      </c>
      <c r="L23">
        <f t="shared" si="4"/>
        <v>0.23520891692583684</v>
      </c>
      <c r="M23">
        <f t="shared" si="4"/>
        <v>0.10369966564907689</v>
      </c>
    </row>
    <row r="24" spans="1:13" x14ac:dyDescent="0.75">
      <c r="A24">
        <v>127</v>
      </c>
      <c r="B24">
        <v>1087.0139999999999</v>
      </c>
      <c r="C24">
        <v>1197.855</v>
      </c>
      <c r="D24">
        <v>303.68799999999999</v>
      </c>
      <c r="E24">
        <v>311.34500000000003</v>
      </c>
      <c r="G24">
        <f t="shared" si="0"/>
        <v>127</v>
      </c>
      <c r="H24">
        <f t="shared" si="1"/>
        <v>-110.84100000000012</v>
      </c>
      <c r="I24">
        <f t="shared" si="2"/>
        <v>-7.6570000000000391</v>
      </c>
      <c r="K24">
        <f t="shared" si="5"/>
        <v>127</v>
      </c>
      <c r="L24">
        <f t="shared" si="4"/>
        <v>0.16442787715699411</v>
      </c>
      <c r="M24">
        <f t="shared" si="4"/>
        <v>0.12032272132577392</v>
      </c>
    </row>
    <row r="25" spans="1:13" x14ac:dyDescent="0.75">
      <c r="A25">
        <v>128</v>
      </c>
      <c r="B25">
        <v>1045.8330000000001</v>
      </c>
      <c r="C25">
        <v>1201.402</v>
      </c>
      <c r="D25">
        <v>289.46199999999999</v>
      </c>
      <c r="E25">
        <v>325.48399999999998</v>
      </c>
      <c r="G25">
        <f t="shared" si="0"/>
        <v>128</v>
      </c>
      <c r="H25">
        <f t="shared" si="1"/>
        <v>-155.56899999999996</v>
      </c>
      <c r="I25">
        <f t="shared" si="2"/>
        <v>-36.021999999999991</v>
      </c>
      <c r="K25">
        <f t="shared" si="5"/>
        <v>128</v>
      </c>
      <c r="L25">
        <f t="shared" si="4"/>
        <v>0</v>
      </c>
      <c r="M25">
        <f t="shared" si="4"/>
        <v>1.7237243785433912E-2</v>
      </c>
    </row>
    <row r="26" spans="1:13" x14ac:dyDescent="0.75">
      <c r="A26">
        <v>129</v>
      </c>
      <c r="B26">
        <v>1042.5450000000001</v>
      </c>
      <c r="C26">
        <v>1181.1300000000001</v>
      </c>
      <c r="D26">
        <v>282.68900000000002</v>
      </c>
      <c r="E26">
        <v>319.67899999999997</v>
      </c>
      <c r="G26">
        <f t="shared" si="0"/>
        <v>129</v>
      </c>
      <c r="H26">
        <f t="shared" si="1"/>
        <v>-138.58500000000004</v>
      </c>
      <c r="I26">
        <f t="shared" si="2"/>
        <v>-36.989999999999952</v>
      </c>
      <c r="K26">
        <f t="shared" si="5"/>
        <v>129</v>
      </c>
      <c r="L26">
        <f t="shared" si="4"/>
        <v>6.2436126489768942E-2</v>
      </c>
      <c r="M26">
        <f t="shared" si="4"/>
        <v>1.371929059456329E-2</v>
      </c>
    </row>
    <row r="27" spans="1:13" x14ac:dyDescent="0.75">
      <c r="A27">
        <v>130</v>
      </c>
      <c r="B27">
        <v>1062.201</v>
      </c>
      <c r="C27">
        <v>1188.54</v>
      </c>
      <c r="D27">
        <v>293.125</v>
      </c>
      <c r="E27">
        <v>333.89</v>
      </c>
      <c r="G27">
        <f t="shared" si="0"/>
        <v>130</v>
      </c>
      <c r="H27">
        <f t="shared" si="1"/>
        <v>-126.33899999999994</v>
      </c>
      <c r="I27">
        <f t="shared" si="2"/>
        <v>-40.764999999999986</v>
      </c>
      <c r="K27">
        <f t="shared" si="5"/>
        <v>130</v>
      </c>
      <c r="L27">
        <f t="shared" si="4"/>
        <v>0.10745454411775528</v>
      </c>
      <c r="M27">
        <f t="shared" si="4"/>
        <v>0</v>
      </c>
    </row>
    <row r="28" spans="1:13" x14ac:dyDescent="0.75">
      <c r="K28">
        <f t="shared" si="5"/>
        <v>0</v>
      </c>
      <c r="L28">
        <f t="shared" si="4"/>
        <v>0.57189859643705288</v>
      </c>
      <c r="M28">
        <f t="shared" si="4"/>
        <v>0.14815016717546151</v>
      </c>
    </row>
    <row r="29" spans="1:13" x14ac:dyDescent="0.75">
      <c r="K29">
        <f t="shared" si="5"/>
        <v>0</v>
      </c>
      <c r="L29">
        <f t="shared" si="4"/>
        <v>0.57189859643705288</v>
      </c>
      <c r="M29">
        <f t="shared" si="4"/>
        <v>0.14815016717546151</v>
      </c>
    </row>
    <row r="30" spans="1:13" x14ac:dyDescent="0.75">
      <c r="K30">
        <f t="shared" si="5"/>
        <v>0</v>
      </c>
      <c r="L30">
        <f t="shared" si="4"/>
        <v>0.57189859643705288</v>
      </c>
      <c r="M30">
        <f t="shared" si="4"/>
        <v>0.14815016717546151</v>
      </c>
    </row>
    <row r="31" spans="1:13" x14ac:dyDescent="0.75">
      <c r="K31">
        <f t="shared" si="5"/>
        <v>0</v>
      </c>
      <c r="L31">
        <f t="shared" si="4"/>
        <v>0.57189859643705288</v>
      </c>
      <c r="M31">
        <f t="shared" si="4"/>
        <v>0.14815016717546151</v>
      </c>
    </row>
    <row r="32" spans="1:13" x14ac:dyDescent="0.75">
      <c r="K32">
        <f t="shared" si="5"/>
        <v>0</v>
      </c>
      <c r="L32">
        <f t="shared" si="4"/>
        <v>0.57189859643705288</v>
      </c>
      <c r="M32">
        <f t="shared" si="4"/>
        <v>0.14815016717546151</v>
      </c>
    </row>
    <row r="33" spans="11:13" x14ac:dyDescent="0.75">
      <c r="K33">
        <f t="shared" si="5"/>
        <v>0</v>
      </c>
      <c r="L33">
        <f t="shared" si="4"/>
        <v>0.57189859643705288</v>
      </c>
      <c r="M33">
        <f t="shared" si="4"/>
        <v>0.14815016717546151</v>
      </c>
    </row>
    <row r="34" spans="11:13" x14ac:dyDescent="0.75">
      <c r="K34">
        <f t="shared" si="5"/>
        <v>0</v>
      </c>
      <c r="L34">
        <f t="shared" si="4"/>
        <v>0.57189859643705288</v>
      </c>
      <c r="M34">
        <f t="shared" si="4"/>
        <v>0.14815016717546151</v>
      </c>
    </row>
    <row r="35" spans="11:13" x14ac:dyDescent="0.75">
      <c r="K35">
        <f t="shared" si="5"/>
        <v>0</v>
      </c>
      <c r="L35">
        <f t="shared" si="4"/>
        <v>0.57189859643705288</v>
      </c>
      <c r="M35">
        <f t="shared" si="4"/>
        <v>0.14815016717546151</v>
      </c>
    </row>
    <row r="36" spans="11:13" x14ac:dyDescent="0.75">
      <c r="K36">
        <f t="shared" si="5"/>
        <v>0</v>
      </c>
      <c r="L36">
        <f t="shared" si="4"/>
        <v>0.57189859643705288</v>
      </c>
      <c r="M36">
        <f t="shared" si="4"/>
        <v>0.14815016717546151</v>
      </c>
    </row>
    <row r="37" spans="11:13" x14ac:dyDescent="0.75">
      <c r="K37">
        <f t="shared" si="5"/>
        <v>0</v>
      </c>
      <c r="L37">
        <f t="shared" si="4"/>
        <v>0.57189859643705288</v>
      </c>
      <c r="M37">
        <f t="shared" si="4"/>
        <v>0.14815016717546151</v>
      </c>
    </row>
    <row r="38" spans="11:13" x14ac:dyDescent="0.75">
      <c r="K38">
        <f t="shared" si="5"/>
        <v>0</v>
      </c>
      <c r="L38">
        <f t="shared" si="4"/>
        <v>0.57189859643705288</v>
      </c>
      <c r="M38">
        <f t="shared" si="4"/>
        <v>0.14815016717546151</v>
      </c>
    </row>
    <row r="39" spans="11:13" x14ac:dyDescent="0.75">
      <c r="K39">
        <f t="shared" si="5"/>
        <v>0</v>
      </c>
      <c r="L39">
        <f t="shared" si="4"/>
        <v>0.57189859643705288</v>
      </c>
      <c r="M39">
        <f t="shared" si="4"/>
        <v>0.14815016717546151</v>
      </c>
    </row>
    <row r="40" spans="11:13" x14ac:dyDescent="0.75">
      <c r="K40">
        <f t="shared" si="5"/>
        <v>0</v>
      </c>
      <c r="L40">
        <f t="shared" si="4"/>
        <v>0.57189859643705288</v>
      </c>
      <c r="M40">
        <f t="shared" si="4"/>
        <v>0.14815016717546151</v>
      </c>
    </row>
    <row r="41" spans="11:13" x14ac:dyDescent="0.75">
      <c r="K41">
        <f t="shared" si="5"/>
        <v>0</v>
      </c>
      <c r="L41">
        <f t="shared" si="4"/>
        <v>0.57189859643705288</v>
      </c>
      <c r="M41">
        <f t="shared" si="4"/>
        <v>0.14815016717546151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826B-85E4-4C77-88E3-EE20A8999153}">
  <dimension ref="A1:M38"/>
  <sheetViews>
    <sheetView zoomScale="80" zoomScaleNormal="80" workbookViewId="0"/>
  </sheetViews>
  <sheetFormatPr defaultRowHeight="14.75" x14ac:dyDescent="0.75"/>
  <sheetData>
    <row r="1" spans="1:13" x14ac:dyDescent="0.75">
      <c r="A1" t="s">
        <v>22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80</v>
      </c>
      <c r="B3">
        <v>813.52099999999996</v>
      </c>
      <c r="C3">
        <v>824.68399999999997</v>
      </c>
      <c r="D3">
        <v>481.78100000000001</v>
      </c>
      <c r="E3">
        <v>485.72399999999999</v>
      </c>
      <c r="G3">
        <f t="shared" ref="G3:G38" si="0">A3</f>
        <v>80</v>
      </c>
      <c r="H3">
        <f t="shared" ref="H3:H38" si="1">B3-C3</f>
        <v>-11.163000000000011</v>
      </c>
      <c r="I3">
        <f t="shared" ref="I3:I38" si="2">D3-E3</f>
        <v>-3.9429999999999836</v>
      </c>
      <c r="K3">
        <f t="shared" ref="K3:K18" si="3">A3</f>
        <v>80</v>
      </c>
      <c r="L3">
        <f>(H3-MIN(H$3:H$41))/(MAX(H$3:H$41)-MIN(H$3:H$41))</f>
        <v>4.9536217273482903E-2</v>
      </c>
      <c r="M3">
        <f>(I3-MIN(I$3:I$41))/(MAX(I$3:I$41)-MIN(I$3:I$41))</f>
        <v>0</v>
      </c>
    </row>
    <row r="4" spans="1:13" x14ac:dyDescent="0.75">
      <c r="A4">
        <v>81</v>
      </c>
      <c r="B4">
        <v>810.49</v>
      </c>
      <c r="C4">
        <v>833.15099999999995</v>
      </c>
      <c r="D4">
        <v>535.375</v>
      </c>
      <c r="E4">
        <v>514.07899999999995</v>
      </c>
      <c r="G4">
        <f t="shared" si="0"/>
        <v>81</v>
      </c>
      <c r="H4">
        <f t="shared" si="1"/>
        <v>-22.660999999999945</v>
      </c>
      <c r="I4">
        <f t="shared" si="2"/>
        <v>21.296000000000049</v>
      </c>
      <c r="K4">
        <f t="shared" si="3"/>
        <v>81</v>
      </c>
      <c r="L4">
        <f t="shared" ref="L4:M38" si="4">(H4-MIN(H$3:H$41))/(MAX(H$3:H$41)-MIN(H$3:H$41))</f>
        <v>0</v>
      </c>
      <c r="M4">
        <f t="shared" si="4"/>
        <v>2.7537650281988457E-2</v>
      </c>
    </row>
    <row r="5" spans="1:13" x14ac:dyDescent="0.75">
      <c r="A5">
        <v>82</v>
      </c>
      <c r="B5">
        <v>793.54200000000003</v>
      </c>
      <c r="C5">
        <v>807.73699999999997</v>
      </c>
      <c r="D5">
        <v>581.19799999999998</v>
      </c>
      <c r="E5">
        <v>543.77</v>
      </c>
      <c r="G5">
        <f t="shared" si="0"/>
        <v>82</v>
      </c>
      <c r="H5">
        <f t="shared" si="1"/>
        <v>-14.194999999999936</v>
      </c>
      <c r="I5">
        <f t="shared" si="2"/>
        <v>37.427999999999997</v>
      </c>
      <c r="K5">
        <f t="shared" si="3"/>
        <v>82</v>
      </c>
      <c r="L5">
        <f t="shared" si="4"/>
        <v>3.6473614144834673E-2</v>
      </c>
      <c r="M5">
        <f t="shared" si="4"/>
        <v>4.5138877523520839E-2</v>
      </c>
    </row>
    <row r="6" spans="1:13" x14ac:dyDescent="0.75">
      <c r="A6">
        <v>83</v>
      </c>
      <c r="B6">
        <v>819.16700000000003</v>
      </c>
      <c r="C6">
        <v>817.447</v>
      </c>
      <c r="D6">
        <v>786.64599999999996</v>
      </c>
      <c r="E6">
        <v>597.47400000000005</v>
      </c>
      <c r="G6">
        <f t="shared" si="0"/>
        <v>83</v>
      </c>
      <c r="H6">
        <f t="shared" si="1"/>
        <v>1.7200000000000273</v>
      </c>
      <c r="I6">
        <f t="shared" si="2"/>
        <v>189.17199999999991</v>
      </c>
      <c r="K6">
        <f t="shared" si="3"/>
        <v>83</v>
      </c>
      <c r="L6">
        <f t="shared" si="4"/>
        <v>0.10503935583099601</v>
      </c>
      <c r="M6">
        <f t="shared" si="4"/>
        <v>0.21070301256809665</v>
      </c>
    </row>
    <row r="7" spans="1:13" x14ac:dyDescent="0.75">
      <c r="A7">
        <v>84</v>
      </c>
      <c r="B7">
        <v>903.346</v>
      </c>
      <c r="C7">
        <v>807</v>
      </c>
      <c r="D7">
        <v>1099.721</v>
      </c>
      <c r="E7">
        <v>646.577</v>
      </c>
      <c r="G7">
        <f t="shared" si="0"/>
        <v>84</v>
      </c>
      <c r="H7">
        <f t="shared" si="1"/>
        <v>96.346000000000004</v>
      </c>
      <c r="I7">
        <f t="shared" si="2"/>
        <v>453.14400000000001</v>
      </c>
      <c r="K7">
        <f t="shared" si="3"/>
        <v>84</v>
      </c>
      <c r="L7">
        <f t="shared" si="4"/>
        <v>0.51271148104586983</v>
      </c>
      <c r="M7">
        <f t="shared" si="4"/>
        <v>0.49871634987294433</v>
      </c>
    </row>
    <row r="8" spans="1:13" x14ac:dyDescent="0.75">
      <c r="A8">
        <v>85</v>
      </c>
      <c r="B8">
        <v>959.85599999999999</v>
      </c>
      <c r="C8">
        <v>801.84</v>
      </c>
      <c r="D8">
        <v>1151.827</v>
      </c>
      <c r="E8">
        <v>636.60900000000004</v>
      </c>
      <c r="G8">
        <f t="shared" si="0"/>
        <v>85</v>
      </c>
      <c r="H8">
        <f t="shared" si="1"/>
        <v>158.01599999999996</v>
      </c>
      <c r="I8">
        <f t="shared" si="2"/>
        <v>515.21799999999996</v>
      </c>
      <c r="K8">
        <f t="shared" si="3"/>
        <v>85</v>
      </c>
      <c r="L8">
        <f t="shared" si="4"/>
        <v>0.77840103742573641</v>
      </c>
      <c r="M8">
        <f t="shared" si="4"/>
        <v>0.56644375997652008</v>
      </c>
    </row>
    <row r="9" spans="1:13" x14ac:dyDescent="0.75">
      <c r="A9">
        <v>86</v>
      </c>
      <c r="B9">
        <v>976.76900000000001</v>
      </c>
      <c r="C9">
        <v>804.50599999999997</v>
      </c>
      <c r="D9">
        <v>1364.202</v>
      </c>
      <c r="E9">
        <v>707.72400000000005</v>
      </c>
      <c r="G9">
        <f t="shared" si="0"/>
        <v>86</v>
      </c>
      <c r="H9">
        <f t="shared" si="1"/>
        <v>172.26300000000003</v>
      </c>
      <c r="I9">
        <f t="shared" si="2"/>
        <v>656.47799999999995</v>
      </c>
      <c r="K9">
        <f t="shared" si="3"/>
        <v>86</v>
      </c>
      <c r="L9">
        <f t="shared" si="4"/>
        <v>0.8397806240925757</v>
      </c>
      <c r="M9">
        <f t="shared" si="4"/>
        <v>0.72056906124969589</v>
      </c>
    </row>
    <row r="10" spans="1:13" x14ac:dyDescent="0.75">
      <c r="A10">
        <v>87</v>
      </c>
      <c r="B10">
        <v>1003.183</v>
      </c>
      <c r="C10">
        <v>821.85900000000004</v>
      </c>
      <c r="D10">
        <v>1270.692</v>
      </c>
      <c r="E10">
        <v>720.63499999999999</v>
      </c>
      <c r="G10">
        <f t="shared" si="0"/>
        <v>87</v>
      </c>
      <c r="H10">
        <f t="shared" si="1"/>
        <v>181.32399999999996</v>
      </c>
      <c r="I10">
        <f t="shared" si="2"/>
        <v>550.05700000000002</v>
      </c>
      <c r="K10">
        <f t="shared" si="3"/>
        <v>87</v>
      </c>
      <c r="L10">
        <f t="shared" si="4"/>
        <v>0.87881764485401481</v>
      </c>
      <c r="M10">
        <f t="shared" si="4"/>
        <v>0.60445573343720371</v>
      </c>
    </row>
    <row r="11" spans="1:13" x14ac:dyDescent="0.75">
      <c r="A11">
        <v>88</v>
      </c>
      <c r="B11">
        <v>1026.058</v>
      </c>
      <c r="C11">
        <v>839.26900000000001</v>
      </c>
      <c r="D11">
        <v>1305.5</v>
      </c>
      <c r="E11">
        <v>718.78800000000001</v>
      </c>
      <c r="G11">
        <f t="shared" si="0"/>
        <v>88</v>
      </c>
      <c r="H11">
        <f t="shared" si="1"/>
        <v>186.78899999999999</v>
      </c>
      <c r="I11">
        <f t="shared" si="2"/>
        <v>586.71199999999999</v>
      </c>
      <c r="K11">
        <f t="shared" si="3"/>
        <v>88</v>
      </c>
      <c r="L11">
        <f t="shared" si="4"/>
        <v>0.90236221150904938</v>
      </c>
      <c r="M11">
        <f t="shared" si="4"/>
        <v>0.64444909969919051</v>
      </c>
    </row>
    <row r="12" spans="1:13" x14ac:dyDescent="0.75">
      <c r="A12">
        <v>89</v>
      </c>
      <c r="B12">
        <v>1027.009</v>
      </c>
      <c r="C12">
        <v>819.22500000000002</v>
      </c>
      <c r="D12">
        <v>1298.6669999999999</v>
      </c>
      <c r="E12">
        <v>697.01300000000003</v>
      </c>
      <c r="G12">
        <f t="shared" si="0"/>
        <v>89</v>
      </c>
      <c r="H12">
        <f t="shared" si="1"/>
        <v>207.78399999999999</v>
      </c>
      <c r="I12">
        <f t="shared" si="2"/>
        <v>601.65399999999988</v>
      </c>
      <c r="K12">
        <f t="shared" si="3"/>
        <v>89</v>
      </c>
      <c r="L12">
        <f t="shared" si="4"/>
        <v>0.99281384498067748</v>
      </c>
      <c r="M12">
        <f t="shared" si="4"/>
        <v>0.66075194729669706</v>
      </c>
    </row>
    <row r="13" spans="1:13" x14ac:dyDescent="0.75">
      <c r="A13">
        <v>90</v>
      </c>
      <c r="B13">
        <v>1025.856</v>
      </c>
      <c r="C13">
        <v>816.404</v>
      </c>
      <c r="D13">
        <v>1384.481</v>
      </c>
      <c r="E13">
        <v>722.51900000000001</v>
      </c>
      <c r="G13">
        <f t="shared" si="0"/>
        <v>90</v>
      </c>
      <c r="H13">
        <f t="shared" si="1"/>
        <v>209.452</v>
      </c>
      <c r="I13">
        <f t="shared" si="2"/>
        <v>661.96199999999999</v>
      </c>
      <c r="K13">
        <f t="shared" si="3"/>
        <v>90</v>
      </c>
      <c r="L13">
        <f t="shared" si="4"/>
        <v>1</v>
      </c>
      <c r="M13">
        <f t="shared" si="4"/>
        <v>0.72655251836552559</v>
      </c>
    </row>
    <row r="14" spans="1:13" x14ac:dyDescent="0.75">
      <c r="A14">
        <v>91</v>
      </c>
      <c r="B14">
        <v>992.01900000000001</v>
      </c>
      <c r="C14">
        <v>798.01300000000003</v>
      </c>
      <c r="D14">
        <v>1180.24</v>
      </c>
      <c r="E14">
        <v>663.66</v>
      </c>
      <c r="G14">
        <f t="shared" si="0"/>
        <v>91</v>
      </c>
      <c r="H14">
        <f t="shared" si="1"/>
        <v>194.00599999999997</v>
      </c>
      <c r="I14">
        <f t="shared" si="2"/>
        <v>516.58000000000004</v>
      </c>
      <c r="K14">
        <f t="shared" si="3"/>
        <v>91</v>
      </c>
      <c r="L14">
        <f t="shared" si="4"/>
        <v>0.93345482588222106</v>
      </c>
      <c r="M14">
        <f t="shared" si="4"/>
        <v>0.56792980457749753</v>
      </c>
    </row>
    <row r="15" spans="1:13" x14ac:dyDescent="0.75">
      <c r="A15">
        <v>92</v>
      </c>
      <c r="B15">
        <v>1000.72</v>
      </c>
      <c r="C15">
        <v>843.15099999999995</v>
      </c>
      <c r="D15">
        <v>1732.61</v>
      </c>
      <c r="E15">
        <v>820.02599999999995</v>
      </c>
      <c r="G15">
        <f t="shared" si="0"/>
        <v>92</v>
      </c>
      <c r="H15">
        <f t="shared" si="1"/>
        <v>157.56900000000007</v>
      </c>
      <c r="I15">
        <f t="shared" si="2"/>
        <v>912.58399999999995</v>
      </c>
      <c r="K15">
        <f t="shared" si="3"/>
        <v>92</v>
      </c>
      <c r="L15">
        <f t="shared" si="4"/>
        <v>0.77647525127847239</v>
      </c>
      <c r="M15">
        <f t="shared" si="4"/>
        <v>1</v>
      </c>
    </row>
    <row r="16" spans="1:13" x14ac:dyDescent="0.75">
      <c r="A16">
        <v>93</v>
      </c>
      <c r="B16">
        <v>942.923</v>
      </c>
      <c r="C16">
        <v>795.25</v>
      </c>
      <c r="D16">
        <v>1565.913</v>
      </c>
      <c r="E16">
        <v>741.327</v>
      </c>
      <c r="G16">
        <f t="shared" si="0"/>
        <v>93</v>
      </c>
      <c r="H16">
        <f t="shared" si="1"/>
        <v>147.673</v>
      </c>
      <c r="I16">
        <f t="shared" si="2"/>
        <v>824.58600000000001</v>
      </c>
      <c r="K16">
        <f t="shared" si="3"/>
        <v>93</v>
      </c>
      <c r="L16">
        <f t="shared" si="4"/>
        <v>0.7338408447609569</v>
      </c>
      <c r="M16">
        <f t="shared" si="4"/>
        <v>0.90398755301262268</v>
      </c>
    </row>
    <row r="17" spans="1:13" x14ac:dyDescent="0.75">
      <c r="A17">
        <v>94</v>
      </c>
      <c r="B17">
        <v>959.74</v>
      </c>
      <c r="C17">
        <v>827.99300000000005</v>
      </c>
      <c r="D17">
        <v>1488</v>
      </c>
      <c r="E17">
        <v>769.21699999999998</v>
      </c>
      <c r="G17">
        <f t="shared" si="0"/>
        <v>94</v>
      </c>
      <c r="H17">
        <f t="shared" si="1"/>
        <v>131.74699999999996</v>
      </c>
      <c r="I17">
        <f t="shared" si="2"/>
        <v>718.78300000000002</v>
      </c>
      <c r="K17">
        <f t="shared" si="3"/>
        <v>94</v>
      </c>
      <c r="L17">
        <f t="shared" si="4"/>
        <v>0.66522771236423617</v>
      </c>
      <c r="M17">
        <f t="shared" si="4"/>
        <v>0.7885485097547591</v>
      </c>
    </row>
    <row r="18" spans="1:13" x14ac:dyDescent="0.75">
      <c r="A18">
        <v>95</v>
      </c>
      <c r="B18">
        <v>981.91700000000003</v>
      </c>
      <c r="C18">
        <v>823.06600000000003</v>
      </c>
      <c r="D18">
        <v>1639.51</v>
      </c>
      <c r="E18">
        <v>855.00699999999995</v>
      </c>
      <c r="G18">
        <f t="shared" si="0"/>
        <v>95</v>
      </c>
      <c r="H18">
        <f t="shared" si="1"/>
        <v>158.851</v>
      </c>
      <c r="I18">
        <f t="shared" si="2"/>
        <v>784.50300000000004</v>
      </c>
      <c r="K18">
        <f t="shared" si="3"/>
        <v>95</v>
      </c>
      <c r="L18">
        <f t="shared" si="4"/>
        <v>0.78199842318181223</v>
      </c>
      <c r="M18">
        <f t="shared" si="4"/>
        <v>0.86025398051557678</v>
      </c>
    </row>
    <row r="19" spans="1:13" x14ac:dyDescent="0.75">
      <c r="A19">
        <v>96</v>
      </c>
      <c r="B19">
        <v>945.71900000000005</v>
      </c>
      <c r="C19">
        <v>801.92100000000005</v>
      </c>
      <c r="D19">
        <v>1752.479</v>
      </c>
      <c r="E19">
        <v>894.28300000000002</v>
      </c>
      <c r="G19">
        <f t="shared" si="0"/>
        <v>96</v>
      </c>
      <c r="H19">
        <f t="shared" si="1"/>
        <v>143.798</v>
      </c>
      <c r="I19">
        <f t="shared" si="2"/>
        <v>858.19600000000003</v>
      </c>
      <c r="K19">
        <f t="shared" ref="K19:K38" si="5">A19</f>
        <v>96</v>
      </c>
      <c r="L19">
        <f t="shared" si="4"/>
        <v>0.71714638990491697</v>
      </c>
      <c r="M19">
        <f t="shared" si="4"/>
        <v>0.94065859489136716</v>
      </c>
    </row>
    <row r="20" spans="1:13" x14ac:dyDescent="0.75">
      <c r="A20">
        <v>97</v>
      </c>
      <c r="B20">
        <v>932.16700000000003</v>
      </c>
      <c r="C20">
        <v>769.78300000000002</v>
      </c>
      <c r="D20">
        <v>1476.896</v>
      </c>
      <c r="E20">
        <v>729.93399999999997</v>
      </c>
      <c r="G20">
        <f t="shared" si="0"/>
        <v>97</v>
      </c>
      <c r="H20">
        <f t="shared" si="1"/>
        <v>162.38400000000001</v>
      </c>
      <c r="I20">
        <f t="shared" si="2"/>
        <v>746.96199999999999</v>
      </c>
      <c r="K20">
        <f t="shared" si="5"/>
        <v>97</v>
      </c>
      <c r="L20">
        <f t="shared" si="4"/>
        <v>0.7972194577641063</v>
      </c>
      <c r="M20">
        <f t="shared" si="4"/>
        <v>0.81929392151022284</v>
      </c>
    </row>
    <row r="21" spans="1:13" x14ac:dyDescent="0.75">
      <c r="A21">
        <v>98</v>
      </c>
      <c r="B21">
        <v>970.51</v>
      </c>
      <c r="C21">
        <v>802.52</v>
      </c>
      <c r="D21">
        <v>1302.2919999999999</v>
      </c>
      <c r="E21">
        <v>647.43399999999997</v>
      </c>
      <c r="G21">
        <f t="shared" si="0"/>
        <v>98</v>
      </c>
      <c r="H21">
        <f t="shared" si="1"/>
        <v>167.99</v>
      </c>
      <c r="I21">
        <f t="shared" si="2"/>
        <v>654.85799999999995</v>
      </c>
      <c r="K21">
        <f t="shared" si="5"/>
        <v>98</v>
      </c>
      <c r="L21">
        <f t="shared" si="4"/>
        <v>0.82137148716357977</v>
      </c>
      <c r="M21">
        <f t="shared" si="4"/>
        <v>0.71880151921329105</v>
      </c>
    </row>
    <row r="22" spans="1:13" x14ac:dyDescent="0.75">
      <c r="A22">
        <v>99</v>
      </c>
      <c r="B22">
        <v>978.52099999999996</v>
      </c>
      <c r="C22">
        <v>810.98</v>
      </c>
      <c r="D22">
        <v>1294.7919999999999</v>
      </c>
      <c r="E22">
        <v>689.49300000000005</v>
      </c>
      <c r="G22">
        <f t="shared" si="0"/>
        <v>99</v>
      </c>
      <c r="H22">
        <f t="shared" si="1"/>
        <v>167.54099999999994</v>
      </c>
      <c r="I22">
        <f t="shared" si="2"/>
        <v>605.29899999999986</v>
      </c>
      <c r="K22">
        <f t="shared" si="5"/>
        <v>99</v>
      </c>
      <c r="L22">
        <f t="shared" si="4"/>
        <v>0.81943708452348607</v>
      </c>
      <c r="M22">
        <f t="shared" si="4"/>
        <v>0.66472891687860791</v>
      </c>
    </row>
    <row r="23" spans="1:13" x14ac:dyDescent="0.75">
      <c r="A23">
        <v>100</v>
      </c>
      <c r="B23">
        <v>988.61500000000001</v>
      </c>
      <c r="C23">
        <v>838.40800000000002</v>
      </c>
      <c r="D23">
        <v>1385.885</v>
      </c>
      <c r="E23">
        <v>756.63199999999995</v>
      </c>
      <c r="G23">
        <f t="shared" si="0"/>
        <v>100</v>
      </c>
      <c r="H23">
        <f t="shared" si="1"/>
        <v>150.20699999999999</v>
      </c>
      <c r="I23">
        <f t="shared" si="2"/>
        <v>629.25300000000004</v>
      </c>
      <c r="K23">
        <f t="shared" si="5"/>
        <v>100</v>
      </c>
      <c r="L23">
        <f t="shared" si="4"/>
        <v>0.74475794117520333</v>
      </c>
      <c r="M23">
        <f t="shared" si="4"/>
        <v>0.69086453536011494</v>
      </c>
    </row>
    <row r="24" spans="1:13" x14ac:dyDescent="0.75">
      <c r="A24">
        <v>101</v>
      </c>
      <c r="B24">
        <v>928.69799999999998</v>
      </c>
      <c r="C24">
        <v>815.35500000000002</v>
      </c>
      <c r="D24">
        <v>1573.2919999999999</v>
      </c>
      <c r="E24">
        <v>802.66399999999999</v>
      </c>
      <c r="G24">
        <f t="shared" si="0"/>
        <v>101</v>
      </c>
      <c r="H24">
        <f t="shared" si="1"/>
        <v>113.34299999999996</v>
      </c>
      <c r="I24">
        <f t="shared" si="2"/>
        <v>770.62799999999993</v>
      </c>
      <c r="K24">
        <f t="shared" si="5"/>
        <v>101</v>
      </c>
      <c r="L24">
        <f t="shared" si="4"/>
        <v>0.58593874535247892</v>
      </c>
      <c r="M24">
        <f t="shared" si="4"/>
        <v>0.84511531029636877</v>
      </c>
    </row>
    <row r="25" spans="1:13" x14ac:dyDescent="0.75">
      <c r="A25">
        <v>102</v>
      </c>
      <c r="B25">
        <v>996.08299999999997</v>
      </c>
      <c r="C25">
        <v>839.88800000000003</v>
      </c>
      <c r="D25">
        <v>1484.615</v>
      </c>
      <c r="E25">
        <v>814.91399999999999</v>
      </c>
      <c r="G25">
        <f t="shared" si="0"/>
        <v>102</v>
      </c>
      <c r="H25">
        <f t="shared" si="1"/>
        <v>156.19499999999994</v>
      </c>
      <c r="I25">
        <f t="shared" si="2"/>
        <v>669.70100000000002</v>
      </c>
      <c r="K25">
        <f t="shared" si="5"/>
        <v>102</v>
      </c>
      <c r="L25">
        <f t="shared" si="4"/>
        <v>0.77055572070500111</v>
      </c>
      <c r="M25">
        <f t="shared" si="4"/>
        <v>0.73499635035301747</v>
      </c>
    </row>
    <row r="26" spans="1:13" x14ac:dyDescent="0.75">
      <c r="A26">
        <v>103</v>
      </c>
      <c r="B26">
        <v>905.82299999999998</v>
      </c>
      <c r="C26">
        <v>804.02599999999995</v>
      </c>
      <c r="D26">
        <v>1433.135</v>
      </c>
      <c r="E26">
        <v>783.947</v>
      </c>
      <c r="G26">
        <f t="shared" si="0"/>
        <v>103</v>
      </c>
      <c r="H26">
        <f t="shared" si="1"/>
        <v>101.79700000000003</v>
      </c>
      <c r="I26">
        <f t="shared" si="2"/>
        <v>649.18799999999999</v>
      </c>
      <c r="K26">
        <f t="shared" si="5"/>
        <v>103</v>
      </c>
      <c r="L26">
        <f t="shared" si="4"/>
        <v>0.53619573225110184</v>
      </c>
      <c r="M26">
        <f t="shared" si="4"/>
        <v>0.71261512208587419</v>
      </c>
    </row>
    <row r="27" spans="1:13" x14ac:dyDescent="0.75">
      <c r="A27">
        <v>104</v>
      </c>
      <c r="B27">
        <v>955.78300000000002</v>
      </c>
      <c r="C27">
        <v>812.91200000000003</v>
      </c>
      <c r="D27">
        <v>1312.7280000000001</v>
      </c>
      <c r="E27">
        <v>746.06799999999998</v>
      </c>
      <c r="G27">
        <f t="shared" si="0"/>
        <v>104</v>
      </c>
      <c r="H27">
        <f t="shared" si="1"/>
        <v>142.87099999999998</v>
      </c>
      <c r="I27">
        <f t="shared" si="2"/>
        <v>566.66000000000008</v>
      </c>
      <c r="K27">
        <f t="shared" si="5"/>
        <v>104</v>
      </c>
      <c r="L27">
        <f t="shared" si="4"/>
        <v>0.7131526454787106</v>
      </c>
      <c r="M27">
        <f t="shared" si="4"/>
        <v>0.62257085715969096</v>
      </c>
    </row>
    <row r="28" spans="1:13" x14ac:dyDescent="0.75">
      <c r="A28">
        <v>105</v>
      </c>
      <c r="B28">
        <v>900.84400000000005</v>
      </c>
      <c r="C28">
        <v>768.54600000000005</v>
      </c>
      <c r="D28">
        <v>1505.865</v>
      </c>
      <c r="E28">
        <v>722.27</v>
      </c>
      <c r="G28">
        <f t="shared" si="0"/>
        <v>105</v>
      </c>
      <c r="H28">
        <f t="shared" si="1"/>
        <v>132.298</v>
      </c>
      <c r="I28">
        <f t="shared" si="2"/>
        <v>783.59500000000003</v>
      </c>
      <c r="K28">
        <f t="shared" si="5"/>
        <v>105</v>
      </c>
      <c r="L28">
        <f t="shared" si="4"/>
        <v>0.66760155613860483</v>
      </c>
      <c r="M28">
        <f t="shared" si="4"/>
        <v>0.85926328411492525</v>
      </c>
    </row>
    <row r="29" spans="1:13" x14ac:dyDescent="0.75">
      <c r="A29">
        <v>106</v>
      </c>
      <c r="B29">
        <v>993.60400000000004</v>
      </c>
      <c r="C29">
        <v>824.68399999999997</v>
      </c>
      <c r="D29">
        <v>1477.74</v>
      </c>
      <c r="E29">
        <v>766.98</v>
      </c>
      <c r="G29">
        <f t="shared" si="0"/>
        <v>106</v>
      </c>
      <c r="H29">
        <f t="shared" si="1"/>
        <v>168.92000000000007</v>
      </c>
      <c r="I29">
        <f t="shared" si="2"/>
        <v>710.76</v>
      </c>
      <c r="K29">
        <f t="shared" si="5"/>
        <v>106</v>
      </c>
      <c r="L29">
        <f t="shared" si="4"/>
        <v>0.82537815632902967</v>
      </c>
      <c r="M29">
        <f t="shared" si="4"/>
        <v>0.77979481237323067</v>
      </c>
    </row>
    <row r="30" spans="1:13" x14ac:dyDescent="0.75">
      <c r="A30">
        <v>107</v>
      </c>
      <c r="B30">
        <v>925.93799999999999</v>
      </c>
      <c r="C30">
        <v>797.447</v>
      </c>
      <c r="D30">
        <v>1533.01</v>
      </c>
      <c r="E30">
        <v>752.678</v>
      </c>
      <c r="G30">
        <f t="shared" si="0"/>
        <v>107</v>
      </c>
      <c r="H30">
        <f t="shared" si="1"/>
        <v>128.49099999999999</v>
      </c>
      <c r="I30">
        <f t="shared" si="2"/>
        <v>780.33199999999999</v>
      </c>
      <c r="K30">
        <f t="shared" si="5"/>
        <v>107</v>
      </c>
      <c r="L30">
        <f t="shared" si="4"/>
        <v>0.65120006203874825</v>
      </c>
      <c r="M30">
        <f t="shared" si="4"/>
        <v>0.85570310530949989</v>
      </c>
    </row>
    <row r="31" spans="1:13" x14ac:dyDescent="0.75">
      <c r="A31">
        <v>108</v>
      </c>
      <c r="B31">
        <v>942.22900000000004</v>
      </c>
      <c r="C31">
        <v>791</v>
      </c>
      <c r="D31">
        <v>1280.615</v>
      </c>
      <c r="E31">
        <v>679.625</v>
      </c>
      <c r="G31">
        <f t="shared" si="0"/>
        <v>108</v>
      </c>
      <c r="H31">
        <f t="shared" si="1"/>
        <v>151.22900000000004</v>
      </c>
      <c r="I31">
        <f t="shared" si="2"/>
        <v>600.99</v>
      </c>
      <c r="K31">
        <f t="shared" si="5"/>
        <v>108</v>
      </c>
      <c r="L31">
        <f t="shared" si="4"/>
        <v>0.74916096901078366</v>
      </c>
      <c r="M31">
        <f t="shared" si="4"/>
        <v>0.66002747327683753</v>
      </c>
    </row>
    <row r="32" spans="1:13" x14ac:dyDescent="0.75">
      <c r="A32">
        <v>109</v>
      </c>
      <c r="B32">
        <v>921.14599999999996</v>
      </c>
      <c r="C32">
        <v>798.572</v>
      </c>
      <c r="D32">
        <v>1051.8119999999999</v>
      </c>
      <c r="E32">
        <v>649.21100000000001</v>
      </c>
      <c r="G32">
        <f t="shared" si="0"/>
        <v>109</v>
      </c>
      <c r="H32">
        <f t="shared" si="1"/>
        <v>122.57399999999996</v>
      </c>
      <c r="I32">
        <f t="shared" si="2"/>
        <v>402.60099999999989</v>
      </c>
      <c r="K32">
        <f t="shared" si="5"/>
        <v>109</v>
      </c>
      <c r="L32">
        <f t="shared" si="4"/>
        <v>0.6257081680043769</v>
      </c>
      <c r="M32">
        <f t="shared" si="4"/>
        <v>0.44357012941244489</v>
      </c>
    </row>
    <row r="33" spans="1:13" x14ac:dyDescent="0.75">
      <c r="A33">
        <v>110</v>
      </c>
      <c r="B33">
        <v>838.35199999999998</v>
      </c>
      <c r="C33">
        <v>796.95100000000002</v>
      </c>
      <c r="D33">
        <v>860.67</v>
      </c>
      <c r="E33">
        <v>572.72199999999998</v>
      </c>
      <c r="G33">
        <f t="shared" si="0"/>
        <v>110</v>
      </c>
      <c r="H33">
        <f t="shared" si="1"/>
        <v>41.400999999999954</v>
      </c>
      <c r="I33">
        <f t="shared" si="2"/>
        <v>287.94799999999998</v>
      </c>
      <c r="K33">
        <f t="shared" si="5"/>
        <v>110</v>
      </c>
      <c r="L33">
        <f t="shared" si="4"/>
        <v>0.27599488180325926</v>
      </c>
      <c r="M33">
        <f t="shared" si="4"/>
        <v>0.31847506947422172</v>
      </c>
    </row>
    <row r="34" spans="1:13" x14ac:dyDescent="0.75">
      <c r="A34">
        <v>111</v>
      </c>
      <c r="B34">
        <v>793.47699999999998</v>
      </c>
      <c r="C34">
        <v>770</v>
      </c>
      <c r="D34">
        <v>689.15899999999999</v>
      </c>
      <c r="E34">
        <v>524.20100000000002</v>
      </c>
      <c r="G34">
        <f t="shared" si="0"/>
        <v>111</v>
      </c>
      <c r="H34">
        <f t="shared" si="1"/>
        <v>23.476999999999975</v>
      </c>
      <c r="I34">
        <f t="shared" si="2"/>
        <v>164.95799999999997</v>
      </c>
      <c r="K34">
        <f t="shared" si="5"/>
        <v>111</v>
      </c>
      <c r="L34">
        <f t="shared" si="4"/>
        <v>0.19877387307044384</v>
      </c>
      <c r="M34">
        <f t="shared" si="4"/>
        <v>0.18428371450050021</v>
      </c>
    </row>
    <row r="35" spans="1:13" x14ac:dyDescent="0.75">
      <c r="A35">
        <v>112</v>
      </c>
      <c r="B35">
        <v>741.89300000000003</v>
      </c>
      <c r="C35">
        <v>745.75</v>
      </c>
      <c r="D35">
        <v>614.30999999999995</v>
      </c>
      <c r="E35">
        <v>491.45600000000002</v>
      </c>
      <c r="G35">
        <f t="shared" si="0"/>
        <v>112</v>
      </c>
      <c r="H35">
        <f t="shared" si="1"/>
        <v>-3.8569999999999709</v>
      </c>
      <c r="I35">
        <f t="shared" si="2"/>
        <v>122.85399999999993</v>
      </c>
      <c r="K35">
        <f t="shared" si="5"/>
        <v>112</v>
      </c>
      <c r="L35">
        <f t="shared" si="4"/>
        <v>8.1012265577541875E-2</v>
      </c>
      <c r="M35">
        <f t="shared" si="4"/>
        <v>0.13834507875927268</v>
      </c>
    </row>
    <row r="36" spans="1:13" x14ac:dyDescent="0.75">
      <c r="A36">
        <v>113</v>
      </c>
      <c r="B36">
        <v>712.82100000000003</v>
      </c>
      <c r="C36">
        <v>712.78700000000003</v>
      </c>
      <c r="D36">
        <v>603.19000000000005</v>
      </c>
      <c r="E36">
        <v>493.61</v>
      </c>
      <c r="G36">
        <f t="shared" si="0"/>
        <v>113</v>
      </c>
      <c r="H36">
        <f t="shared" si="1"/>
        <v>3.3999999999991815E-2</v>
      </c>
      <c r="I36">
        <f t="shared" si="2"/>
        <v>109.58000000000004</v>
      </c>
      <c r="K36">
        <f t="shared" si="5"/>
        <v>113</v>
      </c>
      <c r="L36">
        <f t="shared" si="4"/>
        <v>9.7775652376213065E-2</v>
      </c>
      <c r="M36">
        <f t="shared" si="4"/>
        <v>0.12386214481406443</v>
      </c>
    </row>
    <row r="37" spans="1:13" x14ac:dyDescent="0.75">
      <c r="A37">
        <v>114</v>
      </c>
      <c r="B37">
        <v>682.51199999999994</v>
      </c>
      <c r="C37">
        <v>681.64700000000005</v>
      </c>
      <c r="D37">
        <v>538.33299999999997</v>
      </c>
      <c r="E37">
        <v>468.39699999999999</v>
      </c>
      <c r="G37">
        <f t="shared" si="0"/>
        <v>114</v>
      </c>
      <c r="H37">
        <f t="shared" si="1"/>
        <v>0.86499999999989541</v>
      </c>
      <c r="I37">
        <f t="shared" si="2"/>
        <v>69.935999999999979</v>
      </c>
      <c r="K37">
        <f t="shared" si="5"/>
        <v>114</v>
      </c>
      <c r="L37">
        <f t="shared" si="4"/>
        <v>0.10135580514663051</v>
      </c>
      <c r="M37">
        <f t="shared" si="4"/>
        <v>8.0607554387377531E-2</v>
      </c>
    </row>
    <row r="38" spans="1:13" x14ac:dyDescent="0.75">
      <c r="A38">
        <v>115</v>
      </c>
      <c r="B38">
        <v>681.274</v>
      </c>
      <c r="C38">
        <v>660.654</v>
      </c>
      <c r="D38">
        <v>493.32100000000003</v>
      </c>
      <c r="E38">
        <v>436.25700000000001</v>
      </c>
      <c r="G38">
        <f t="shared" si="0"/>
        <v>115</v>
      </c>
      <c r="H38">
        <f t="shared" si="1"/>
        <v>20.620000000000005</v>
      </c>
      <c r="I38">
        <f t="shared" si="2"/>
        <v>57.064000000000021</v>
      </c>
      <c r="K38">
        <f t="shared" si="5"/>
        <v>115</v>
      </c>
      <c r="L38">
        <f t="shared" si="4"/>
        <v>0.18646521306432626</v>
      </c>
      <c r="M38">
        <f t="shared" si="4"/>
        <v>6.6563232725277061E-2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DCE8-0AB7-4564-B5C8-64BD665D411B}">
  <dimension ref="A1:M16"/>
  <sheetViews>
    <sheetView zoomScale="80" zoomScaleNormal="80" workbookViewId="0"/>
  </sheetViews>
  <sheetFormatPr defaultRowHeight="14.75" x14ac:dyDescent="0.75"/>
  <sheetData>
    <row r="1" spans="1:13" x14ac:dyDescent="0.75">
      <c r="A1" t="s">
        <v>23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74</v>
      </c>
      <c r="B3">
        <v>836.92</v>
      </c>
      <c r="C3">
        <v>857.84699999999998</v>
      </c>
      <c r="D3">
        <v>558.30700000000002</v>
      </c>
      <c r="E3">
        <v>656.74300000000005</v>
      </c>
      <c r="G3">
        <f t="shared" ref="G3:G16" si="0">A3</f>
        <v>74</v>
      </c>
      <c r="H3">
        <f t="shared" ref="H3:H16" si="1">B3-C3</f>
        <v>-20.927000000000021</v>
      </c>
      <c r="I3">
        <f t="shared" ref="I3:I16" si="2">D3-E3</f>
        <v>-98.436000000000035</v>
      </c>
      <c r="K3">
        <f t="shared" ref="K3:K16" si="3">A3</f>
        <v>74</v>
      </c>
      <c r="L3">
        <f>(H3-MIN(H$3:H$41))/(MAX(H$3:H$41)-MIN(H$3:H$41))</f>
        <v>3.6491999511420244E-2</v>
      </c>
      <c r="M3">
        <f>(I3-MIN(I$3:I$41))/(MAX(I$3:I$41)-MIN(I$3:I$41))</f>
        <v>5.0427813697780655E-3</v>
      </c>
    </row>
    <row r="4" spans="1:13" x14ac:dyDescent="0.75">
      <c r="A4">
        <v>75</v>
      </c>
      <c r="B4">
        <v>843.05200000000002</v>
      </c>
      <c r="C4">
        <v>861.92100000000005</v>
      </c>
      <c r="D4">
        <v>552.16700000000003</v>
      </c>
      <c r="E4">
        <v>654.25</v>
      </c>
      <c r="G4">
        <f t="shared" si="0"/>
        <v>75</v>
      </c>
      <c r="H4">
        <f t="shared" si="1"/>
        <v>-18.869000000000028</v>
      </c>
      <c r="I4">
        <f t="shared" si="2"/>
        <v>-102.08299999999997</v>
      </c>
      <c r="K4">
        <f t="shared" si="3"/>
        <v>75</v>
      </c>
      <c r="L4">
        <f t="shared" ref="L4:M16" si="4">(H4-MIN(H$3:H$41))/(MAX(H$3:H$41)-MIN(H$3:H$41))</f>
        <v>4.654696470013403E-2</v>
      </c>
      <c r="M4">
        <f t="shared" si="4"/>
        <v>0</v>
      </c>
    </row>
    <row r="5" spans="1:13" x14ac:dyDescent="0.75">
      <c r="A5">
        <v>76</v>
      </c>
      <c r="B5">
        <v>824.625</v>
      </c>
      <c r="C5">
        <v>853.02099999999996</v>
      </c>
      <c r="D5">
        <v>536.18200000000002</v>
      </c>
      <c r="E5">
        <v>614.88900000000001</v>
      </c>
      <c r="G5">
        <f t="shared" si="0"/>
        <v>76</v>
      </c>
      <c r="H5">
        <f t="shared" si="1"/>
        <v>-28.395999999999958</v>
      </c>
      <c r="I5">
        <f t="shared" si="2"/>
        <v>-78.706999999999994</v>
      </c>
      <c r="K5">
        <f t="shared" si="3"/>
        <v>76</v>
      </c>
      <c r="L5">
        <f t="shared" si="4"/>
        <v>0</v>
      </c>
      <c r="M5">
        <f t="shared" si="4"/>
        <v>3.2322472525345231E-2</v>
      </c>
    </row>
    <row r="6" spans="1:13" x14ac:dyDescent="0.75">
      <c r="A6">
        <v>77</v>
      </c>
      <c r="B6">
        <v>859.02099999999996</v>
      </c>
      <c r="C6">
        <v>861.78899999999999</v>
      </c>
      <c r="D6">
        <v>623.29200000000003</v>
      </c>
      <c r="E6">
        <v>664.25</v>
      </c>
      <c r="G6">
        <f t="shared" si="0"/>
        <v>77</v>
      </c>
      <c r="H6">
        <f t="shared" si="1"/>
        <v>-2.7680000000000291</v>
      </c>
      <c r="I6">
        <f t="shared" si="2"/>
        <v>-40.95799999999997</v>
      </c>
      <c r="K6">
        <f t="shared" si="3"/>
        <v>77</v>
      </c>
      <c r="L6">
        <f t="shared" si="4"/>
        <v>0.12521314278734547</v>
      </c>
      <c r="M6">
        <f t="shared" si="4"/>
        <v>8.4518785639618801E-2</v>
      </c>
    </row>
    <row r="7" spans="1:13" x14ac:dyDescent="0.75">
      <c r="A7">
        <v>78</v>
      </c>
      <c r="B7">
        <v>892.02099999999996</v>
      </c>
      <c r="C7">
        <v>871.91399999999999</v>
      </c>
      <c r="D7">
        <v>847.69799999999998</v>
      </c>
      <c r="E7">
        <v>705.27599999999995</v>
      </c>
      <c r="G7">
        <f t="shared" si="0"/>
        <v>78</v>
      </c>
      <c r="H7">
        <f t="shared" si="1"/>
        <v>20.106999999999971</v>
      </c>
      <c r="I7">
        <f t="shared" si="2"/>
        <v>142.42200000000003</v>
      </c>
      <c r="K7">
        <f t="shared" si="3"/>
        <v>78</v>
      </c>
      <c r="L7">
        <f t="shared" si="4"/>
        <v>0.23697569317210182</v>
      </c>
      <c r="M7">
        <f t="shared" si="4"/>
        <v>0.33808205616057252</v>
      </c>
    </row>
    <row r="8" spans="1:13" x14ac:dyDescent="0.75">
      <c r="A8">
        <v>79</v>
      </c>
      <c r="B8">
        <v>1094.125</v>
      </c>
      <c r="C8">
        <v>917.846</v>
      </c>
      <c r="D8">
        <v>1207.904</v>
      </c>
      <c r="E8">
        <v>837.71199999999999</v>
      </c>
      <c r="G8">
        <f t="shared" si="0"/>
        <v>79</v>
      </c>
      <c r="H8">
        <f t="shared" si="1"/>
        <v>176.279</v>
      </c>
      <c r="I8">
        <f t="shared" si="2"/>
        <v>370.19200000000001</v>
      </c>
      <c r="K8">
        <f t="shared" si="3"/>
        <v>79</v>
      </c>
      <c r="L8">
        <f t="shared" si="4"/>
        <v>1</v>
      </c>
      <c r="M8">
        <f t="shared" si="4"/>
        <v>0.65302428610144736</v>
      </c>
    </row>
    <row r="9" spans="1:13" x14ac:dyDescent="0.75">
      <c r="A9">
        <v>80</v>
      </c>
      <c r="B9">
        <v>1063.048</v>
      </c>
      <c r="C9">
        <v>919.30799999999999</v>
      </c>
      <c r="D9">
        <v>1484.875</v>
      </c>
      <c r="E9">
        <v>908.10299999999995</v>
      </c>
      <c r="G9">
        <f t="shared" si="0"/>
        <v>80</v>
      </c>
      <c r="H9">
        <f t="shared" si="1"/>
        <v>143.74</v>
      </c>
      <c r="I9">
        <f t="shared" si="2"/>
        <v>576.77200000000005</v>
      </c>
      <c r="K9">
        <f t="shared" si="3"/>
        <v>80</v>
      </c>
      <c r="L9">
        <f t="shared" si="4"/>
        <v>0.84102113106143894</v>
      </c>
      <c r="M9">
        <f t="shared" si="4"/>
        <v>0.93866667035392104</v>
      </c>
    </row>
    <row r="10" spans="1:13" x14ac:dyDescent="0.75">
      <c r="A10">
        <v>81</v>
      </c>
      <c r="B10">
        <v>1048.135</v>
      </c>
      <c r="C10">
        <v>908.30899999999997</v>
      </c>
      <c r="D10">
        <v>1392.9580000000001</v>
      </c>
      <c r="E10">
        <v>771.82899999999995</v>
      </c>
      <c r="G10">
        <f t="shared" si="0"/>
        <v>81</v>
      </c>
      <c r="H10">
        <f t="shared" si="1"/>
        <v>139.82600000000002</v>
      </c>
      <c r="I10">
        <f t="shared" si="2"/>
        <v>621.12900000000013</v>
      </c>
      <c r="K10">
        <f t="shared" si="3"/>
        <v>81</v>
      </c>
      <c r="L10">
        <f t="shared" si="4"/>
        <v>0.82189813118358379</v>
      </c>
      <c r="M10">
        <f t="shared" si="4"/>
        <v>1</v>
      </c>
    </row>
    <row r="11" spans="1:13" x14ac:dyDescent="0.75">
      <c r="A11">
        <v>82</v>
      </c>
      <c r="B11">
        <v>993.61500000000001</v>
      </c>
      <c r="C11">
        <v>878.697</v>
      </c>
      <c r="D11">
        <v>1251.375</v>
      </c>
      <c r="E11">
        <v>695.24300000000005</v>
      </c>
      <c r="G11">
        <f t="shared" si="0"/>
        <v>82</v>
      </c>
      <c r="H11">
        <f t="shared" si="1"/>
        <v>114.91800000000001</v>
      </c>
      <c r="I11">
        <f t="shared" si="2"/>
        <v>556.13199999999995</v>
      </c>
      <c r="K11">
        <f t="shared" si="3"/>
        <v>82</v>
      </c>
      <c r="L11">
        <f t="shared" si="4"/>
        <v>0.70020276047392205</v>
      </c>
      <c r="M11">
        <f t="shared" si="4"/>
        <v>0.91012732089622383</v>
      </c>
    </row>
    <row r="12" spans="1:13" x14ac:dyDescent="0.75">
      <c r="A12">
        <v>83</v>
      </c>
      <c r="B12">
        <v>1025.021</v>
      </c>
      <c r="C12">
        <v>872.46699999999998</v>
      </c>
      <c r="D12">
        <v>1088.896</v>
      </c>
      <c r="E12">
        <v>632.75</v>
      </c>
      <c r="G12">
        <f t="shared" si="0"/>
        <v>83</v>
      </c>
      <c r="H12">
        <f t="shared" si="1"/>
        <v>152.55399999999997</v>
      </c>
      <c r="I12">
        <f t="shared" si="2"/>
        <v>456.14599999999996</v>
      </c>
      <c r="K12">
        <f t="shared" si="3"/>
        <v>83</v>
      </c>
      <c r="L12">
        <f t="shared" si="4"/>
        <v>0.88408452424575534</v>
      </c>
      <c r="M12">
        <f t="shared" si="4"/>
        <v>0.77187463703588965</v>
      </c>
    </row>
    <row r="13" spans="1:13" x14ac:dyDescent="0.75">
      <c r="A13">
        <v>84</v>
      </c>
      <c r="B13">
        <v>920.69799999999998</v>
      </c>
      <c r="C13">
        <v>837.43399999999997</v>
      </c>
      <c r="D13">
        <v>1038.3019999999999</v>
      </c>
      <c r="E13">
        <v>613.10500000000002</v>
      </c>
      <c r="G13">
        <f t="shared" si="0"/>
        <v>84</v>
      </c>
      <c r="H13">
        <f t="shared" si="1"/>
        <v>83.26400000000001</v>
      </c>
      <c r="I13">
        <f t="shared" si="2"/>
        <v>425.19699999999989</v>
      </c>
      <c r="K13">
        <f t="shared" si="3"/>
        <v>84</v>
      </c>
      <c r="L13">
        <f t="shared" si="4"/>
        <v>0.54554781971418098</v>
      </c>
      <c r="M13">
        <f t="shared" si="4"/>
        <v>0.72908082277395814</v>
      </c>
    </row>
    <row r="14" spans="1:13" x14ac:dyDescent="0.75">
      <c r="A14">
        <v>85</v>
      </c>
      <c r="B14">
        <v>847.88599999999997</v>
      </c>
      <c r="C14">
        <v>775.24300000000005</v>
      </c>
      <c r="D14">
        <v>665.93200000000002</v>
      </c>
      <c r="E14">
        <v>484.94400000000002</v>
      </c>
      <c r="G14">
        <f t="shared" si="0"/>
        <v>85</v>
      </c>
      <c r="H14">
        <f t="shared" si="1"/>
        <v>72.642999999999915</v>
      </c>
      <c r="I14">
        <f t="shared" si="2"/>
        <v>180.988</v>
      </c>
      <c r="K14">
        <f t="shared" si="3"/>
        <v>85</v>
      </c>
      <c r="L14">
        <f t="shared" si="4"/>
        <v>0.49365579577378721</v>
      </c>
      <c r="M14">
        <f t="shared" si="4"/>
        <v>0.39140805185754651</v>
      </c>
    </row>
    <row r="15" spans="1:13" x14ac:dyDescent="0.75">
      <c r="A15">
        <v>86</v>
      </c>
      <c r="B15">
        <v>801.42</v>
      </c>
      <c r="C15">
        <v>792.03499999999997</v>
      </c>
      <c r="D15">
        <v>464.90899999999999</v>
      </c>
      <c r="E15">
        <v>474.64600000000002</v>
      </c>
      <c r="G15">
        <f t="shared" si="0"/>
        <v>86</v>
      </c>
      <c r="H15">
        <f t="shared" si="1"/>
        <v>9.3849999999999909</v>
      </c>
      <c r="I15">
        <f t="shared" si="2"/>
        <v>-9.7370000000000232</v>
      </c>
      <c r="K15">
        <f t="shared" si="3"/>
        <v>86</v>
      </c>
      <c r="L15">
        <f t="shared" si="4"/>
        <v>0.18459020398192236</v>
      </c>
      <c r="M15">
        <f t="shared" si="4"/>
        <v>0.12768869985564391</v>
      </c>
    </row>
    <row r="16" spans="1:13" x14ac:dyDescent="0.75">
      <c r="A16">
        <v>87</v>
      </c>
      <c r="B16">
        <v>817.80700000000002</v>
      </c>
      <c r="C16">
        <v>828.31200000000001</v>
      </c>
      <c r="D16">
        <v>483.11399999999998</v>
      </c>
      <c r="E16">
        <v>509.45100000000002</v>
      </c>
      <c r="G16">
        <f t="shared" si="0"/>
        <v>87</v>
      </c>
      <c r="H16">
        <f t="shared" si="1"/>
        <v>-10.504999999999995</v>
      </c>
      <c r="I16">
        <f t="shared" si="2"/>
        <v>-26.337000000000046</v>
      </c>
      <c r="K16">
        <f t="shared" si="3"/>
        <v>87</v>
      </c>
      <c r="L16">
        <f t="shared" si="4"/>
        <v>8.7411750335898208E-2</v>
      </c>
      <c r="M16">
        <f t="shared" si="4"/>
        <v>0.10473554089257356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B7B1-BF84-4162-80E6-70243F97AB0B}">
  <dimension ref="A1:M24"/>
  <sheetViews>
    <sheetView zoomScale="80" zoomScaleNormal="80" workbookViewId="0"/>
  </sheetViews>
  <sheetFormatPr defaultRowHeight="14.75" x14ac:dyDescent="0.75"/>
  <sheetData>
    <row r="1" spans="1:13" x14ac:dyDescent="0.75">
      <c r="A1" t="s">
        <v>24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74</v>
      </c>
      <c r="B3">
        <v>912.67100000000005</v>
      </c>
      <c r="C3">
        <v>949.697</v>
      </c>
      <c r="D3">
        <v>780.447</v>
      </c>
      <c r="E3">
        <v>900.27300000000002</v>
      </c>
      <c r="G3">
        <f t="shared" ref="G3:G24" si="0">A3</f>
        <v>74</v>
      </c>
      <c r="H3">
        <f t="shared" ref="H3:H24" si="1">B3-C3</f>
        <v>-37.025999999999954</v>
      </c>
      <c r="I3">
        <f t="shared" ref="I3:I24" si="2">D3-E3</f>
        <v>-119.82600000000002</v>
      </c>
      <c r="K3">
        <f t="shared" ref="K3:K16" si="3">A3</f>
        <v>74</v>
      </c>
      <c r="L3">
        <f>(H3-MIN(H$3:H$41))/(MAX(H$3:H$41)-MIN(H$3:H$41))</f>
        <v>5.5648386233300651E-2</v>
      </c>
      <c r="M3">
        <f>(I3-MIN(I$3:I$41))/(MAX(I$3:I$41)-MIN(I$3:I$41))</f>
        <v>0</v>
      </c>
    </row>
    <row r="4" spans="1:13" x14ac:dyDescent="0.75">
      <c r="A4">
        <v>75</v>
      </c>
      <c r="B4">
        <v>947.88199999999995</v>
      </c>
      <c r="C4">
        <v>973.48500000000001</v>
      </c>
      <c r="D4">
        <v>792.65800000000002</v>
      </c>
      <c r="E4">
        <v>891.697</v>
      </c>
      <c r="G4">
        <f t="shared" si="0"/>
        <v>75</v>
      </c>
      <c r="H4">
        <f t="shared" si="1"/>
        <v>-25.603000000000065</v>
      </c>
      <c r="I4">
        <f t="shared" si="2"/>
        <v>-99.038999999999987</v>
      </c>
      <c r="K4">
        <f t="shared" si="3"/>
        <v>75</v>
      </c>
      <c r="L4">
        <f t="shared" ref="L4:M16" si="4">(H4-MIN(H$3:H$41))/(MAX(H$3:H$41)-MIN(H$3:H$41))</f>
        <v>0.10197675267473982</v>
      </c>
      <c r="M4">
        <f t="shared" si="4"/>
        <v>3.6796881638202113E-2</v>
      </c>
    </row>
    <row r="5" spans="1:13" x14ac:dyDescent="0.75">
      <c r="A5">
        <v>76</v>
      </c>
      <c r="B5">
        <v>954.65800000000002</v>
      </c>
      <c r="C5">
        <v>981.85599999999999</v>
      </c>
      <c r="D5">
        <v>900.51300000000003</v>
      </c>
      <c r="E5">
        <v>939.63599999999997</v>
      </c>
      <c r="G5">
        <f t="shared" si="0"/>
        <v>76</v>
      </c>
      <c r="H5">
        <f t="shared" si="1"/>
        <v>-27.197999999999979</v>
      </c>
      <c r="I5">
        <f t="shared" si="2"/>
        <v>-39.122999999999934</v>
      </c>
      <c r="K5">
        <f t="shared" si="3"/>
        <v>76</v>
      </c>
      <c r="L5">
        <f t="shared" si="4"/>
        <v>9.5507896465854933E-2</v>
      </c>
      <c r="M5">
        <f t="shared" si="4"/>
        <v>0.14285941881213371</v>
      </c>
    </row>
    <row r="6" spans="1:13" x14ac:dyDescent="0.75">
      <c r="A6">
        <v>77</v>
      </c>
      <c r="B6">
        <v>1005.961</v>
      </c>
      <c r="C6">
        <v>976.90899999999999</v>
      </c>
      <c r="D6">
        <v>1041.1579999999999</v>
      </c>
      <c r="E6">
        <v>995.79499999999996</v>
      </c>
      <c r="G6">
        <f t="shared" si="0"/>
        <v>77</v>
      </c>
      <c r="H6">
        <f t="shared" si="1"/>
        <v>29.052000000000021</v>
      </c>
      <c r="I6">
        <f t="shared" si="2"/>
        <v>45.362999999999943</v>
      </c>
      <c r="K6">
        <f t="shared" si="3"/>
        <v>77</v>
      </c>
      <c r="L6">
        <f t="shared" si="4"/>
        <v>0.32364154019613411</v>
      </c>
      <c r="M6">
        <f t="shared" si="4"/>
        <v>0.29241545585861151</v>
      </c>
    </row>
    <row r="7" spans="1:13" x14ac:dyDescent="0.75">
      <c r="A7">
        <v>78</v>
      </c>
      <c r="B7">
        <v>1078.434</v>
      </c>
      <c r="C7">
        <v>986.67399999999998</v>
      </c>
      <c r="D7">
        <v>1214.7629999999999</v>
      </c>
      <c r="E7">
        <v>1056.7950000000001</v>
      </c>
      <c r="G7">
        <f t="shared" si="0"/>
        <v>78</v>
      </c>
      <c r="H7">
        <f t="shared" si="1"/>
        <v>91.759999999999991</v>
      </c>
      <c r="I7">
        <f t="shared" si="2"/>
        <v>157.96799999999985</v>
      </c>
      <c r="K7">
        <f t="shared" si="3"/>
        <v>78</v>
      </c>
      <c r="L7">
        <f t="shared" si="4"/>
        <v>0.5779669540812602</v>
      </c>
      <c r="M7">
        <f t="shared" si="4"/>
        <v>0.49174738720367039</v>
      </c>
    </row>
    <row r="8" spans="1:13" x14ac:dyDescent="0.75">
      <c r="A8">
        <v>79</v>
      </c>
      <c r="B8">
        <v>1175.566</v>
      </c>
      <c r="C8">
        <v>1030.3109999999999</v>
      </c>
      <c r="D8">
        <v>1396.1320000000001</v>
      </c>
      <c r="E8">
        <v>1187.424</v>
      </c>
      <c r="G8">
        <f t="shared" si="0"/>
        <v>79</v>
      </c>
      <c r="H8">
        <f t="shared" si="1"/>
        <v>145.25500000000011</v>
      </c>
      <c r="I8">
        <f t="shared" si="2"/>
        <v>208.70800000000008</v>
      </c>
      <c r="K8">
        <f t="shared" si="3"/>
        <v>79</v>
      </c>
      <c r="L8">
        <f t="shared" si="4"/>
        <v>0.79492711890528356</v>
      </c>
      <c r="M8">
        <f t="shared" si="4"/>
        <v>0.58156668649276366</v>
      </c>
    </row>
    <row r="9" spans="1:13" x14ac:dyDescent="0.75">
      <c r="A9">
        <v>80</v>
      </c>
      <c r="B9">
        <v>1113.434</v>
      </c>
      <c r="C9">
        <v>1013.553</v>
      </c>
      <c r="D9">
        <v>1496.4739999999999</v>
      </c>
      <c r="E9">
        <v>1202.2650000000001</v>
      </c>
      <c r="G9">
        <f t="shared" si="0"/>
        <v>80</v>
      </c>
      <c r="H9">
        <f t="shared" si="1"/>
        <v>99.880999999999972</v>
      </c>
      <c r="I9">
        <f t="shared" si="2"/>
        <v>294.20899999999983</v>
      </c>
      <c r="K9">
        <f t="shared" si="3"/>
        <v>80</v>
      </c>
      <c r="L9">
        <f t="shared" si="4"/>
        <v>0.61090336867207962</v>
      </c>
      <c r="M9">
        <f t="shared" si="4"/>
        <v>0.73291946356246607</v>
      </c>
    </row>
    <row r="10" spans="1:13" x14ac:dyDescent="0.75">
      <c r="A10">
        <v>81</v>
      </c>
      <c r="B10">
        <v>1069.934</v>
      </c>
      <c r="C10">
        <v>968.36400000000003</v>
      </c>
      <c r="D10">
        <v>1312.4870000000001</v>
      </c>
      <c r="E10">
        <v>992.99199999999996</v>
      </c>
      <c r="G10">
        <f t="shared" si="0"/>
        <v>81</v>
      </c>
      <c r="H10">
        <f t="shared" si="1"/>
        <v>101.56999999999994</v>
      </c>
      <c r="I10">
        <f t="shared" si="2"/>
        <v>319.49500000000012</v>
      </c>
      <c r="K10">
        <f t="shared" si="3"/>
        <v>81</v>
      </c>
      <c r="L10">
        <f t="shared" si="4"/>
        <v>0.61775346154782063</v>
      </c>
      <c r="M10">
        <f t="shared" si="4"/>
        <v>0.77768041748095296</v>
      </c>
    </row>
    <row r="11" spans="1:13" x14ac:dyDescent="0.75">
      <c r="A11">
        <v>82</v>
      </c>
      <c r="B11">
        <v>1050.5530000000001</v>
      </c>
      <c r="C11">
        <v>921.87900000000002</v>
      </c>
      <c r="D11">
        <v>1290.684</v>
      </c>
      <c r="E11">
        <v>845.59799999999996</v>
      </c>
      <c r="G11">
        <f t="shared" si="0"/>
        <v>82</v>
      </c>
      <c r="H11">
        <f t="shared" si="1"/>
        <v>128.67400000000009</v>
      </c>
      <c r="I11">
        <f t="shared" si="2"/>
        <v>445.08600000000001</v>
      </c>
      <c r="K11">
        <f t="shared" si="3"/>
        <v>82</v>
      </c>
      <c r="L11">
        <f t="shared" si="4"/>
        <v>0.72767940429742994</v>
      </c>
      <c r="M11">
        <f t="shared" si="4"/>
        <v>1</v>
      </c>
    </row>
    <row r="12" spans="1:13" x14ac:dyDescent="0.75">
      <c r="A12">
        <v>83</v>
      </c>
      <c r="B12">
        <v>978</v>
      </c>
      <c r="C12">
        <v>885.21199999999999</v>
      </c>
      <c r="D12">
        <v>1086.184</v>
      </c>
      <c r="E12">
        <v>758.5</v>
      </c>
      <c r="G12">
        <f t="shared" si="0"/>
        <v>83</v>
      </c>
      <c r="H12">
        <f t="shared" si="1"/>
        <v>92.788000000000011</v>
      </c>
      <c r="I12">
        <f t="shared" si="2"/>
        <v>327.68399999999997</v>
      </c>
      <c r="K12">
        <f t="shared" si="3"/>
        <v>83</v>
      </c>
      <c r="L12">
        <f t="shared" si="4"/>
        <v>0.58213622316134428</v>
      </c>
      <c r="M12">
        <f t="shared" si="4"/>
        <v>0.79217648058458656</v>
      </c>
    </row>
    <row r="13" spans="1:13" x14ac:dyDescent="0.75">
      <c r="A13">
        <v>84</v>
      </c>
      <c r="B13">
        <v>1030.9870000000001</v>
      </c>
      <c r="C13">
        <v>884.93899999999996</v>
      </c>
      <c r="D13">
        <v>1100.4079999999999</v>
      </c>
      <c r="E13">
        <v>713.65200000000004</v>
      </c>
      <c r="G13">
        <f t="shared" si="0"/>
        <v>84</v>
      </c>
      <c r="H13">
        <f t="shared" si="1"/>
        <v>146.04800000000012</v>
      </c>
      <c r="I13">
        <f t="shared" si="2"/>
        <v>386.75599999999986</v>
      </c>
      <c r="K13">
        <f t="shared" si="3"/>
        <v>84</v>
      </c>
      <c r="L13">
        <f t="shared" si="4"/>
        <v>0.79814329631822778</v>
      </c>
      <c r="M13">
        <f t="shared" si="4"/>
        <v>0.89674497974905798</v>
      </c>
    </row>
    <row r="14" spans="1:13" x14ac:dyDescent="0.75">
      <c r="A14">
        <v>85</v>
      </c>
      <c r="B14">
        <v>917.67100000000005</v>
      </c>
      <c r="C14">
        <v>830.06100000000004</v>
      </c>
      <c r="D14">
        <v>1014.645</v>
      </c>
      <c r="E14">
        <v>650.32600000000002</v>
      </c>
      <c r="G14">
        <f t="shared" si="0"/>
        <v>85</v>
      </c>
      <c r="H14">
        <f t="shared" si="1"/>
        <v>87.610000000000014</v>
      </c>
      <c r="I14">
        <f t="shared" si="2"/>
        <v>364.31899999999996</v>
      </c>
      <c r="K14">
        <f t="shared" si="3"/>
        <v>85</v>
      </c>
      <c r="L14">
        <f t="shared" si="4"/>
        <v>0.56113576081049299</v>
      </c>
      <c r="M14">
        <f t="shared" si="4"/>
        <v>0.85702728920610638</v>
      </c>
    </row>
    <row r="15" spans="1:13" x14ac:dyDescent="0.75">
      <c r="A15">
        <v>86</v>
      </c>
      <c r="B15">
        <v>934.57899999999995</v>
      </c>
      <c r="C15">
        <v>828.553</v>
      </c>
      <c r="D15">
        <v>995.947</v>
      </c>
      <c r="E15">
        <v>635.48500000000001</v>
      </c>
      <c r="G15">
        <f t="shared" si="0"/>
        <v>86</v>
      </c>
      <c r="H15">
        <f t="shared" si="1"/>
        <v>106.02599999999995</v>
      </c>
      <c r="I15">
        <f t="shared" si="2"/>
        <v>360.46199999999999</v>
      </c>
      <c r="K15">
        <f t="shared" si="3"/>
        <v>86</v>
      </c>
      <c r="L15">
        <f t="shared" si="4"/>
        <v>0.63582570184048071</v>
      </c>
      <c r="M15">
        <f t="shared" si="4"/>
        <v>0.85019967711785194</v>
      </c>
    </row>
    <row r="16" spans="1:13" x14ac:dyDescent="0.75">
      <c r="A16">
        <v>87</v>
      </c>
      <c r="B16">
        <v>999.42600000000004</v>
      </c>
      <c r="C16">
        <v>859.23400000000004</v>
      </c>
      <c r="D16">
        <v>960.25</v>
      </c>
      <c r="E16">
        <v>624.98400000000004</v>
      </c>
      <c r="G16">
        <f t="shared" si="0"/>
        <v>87</v>
      </c>
      <c r="H16">
        <f t="shared" si="1"/>
        <v>140.19200000000001</v>
      </c>
      <c r="I16">
        <f t="shared" si="2"/>
        <v>335.26599999999996</v>
      </c>
      <c r="K16">
        <f t="shared" si="3"/>
        <v>87</v>
      </c>
      <c r="L16">
        <f t="shared" si="4"/>
        <v>0.77439306311494704</v>
      </c>
      <c r="M16">
        <f t="shared" si="4"/>
        <v>0.80559804004871549</v>
      </c>
    </row>
    <row r="17" spans="1:13" x14ac:dyDescent="0.75">
      <c r="A17">
        <v>88</v>
      </c>
      <c r="B17">
        <v>1110.75</v>
      </c>
      <c r="C17">
        <v>914.93100000000004</v>
      </c>
      <c r="D17">
        <v>1058.683</v>
      </c>
      <c r="E17">
        <v>685.07799999999997</v>
      </c>
      <c r="G17">
        <f t="shared" si="0"/>
        <v>88</v>
      </c>
      <c r="H17">
        <f t="shared" si="1"/>
        <v>195.81899999999996</v>
      </c>
      <c r="I17">
        <f t="shared" si="2"/>
        <v>373.60500000000002</v>
      </c>
      <c r="K17">
        <f t="shared" ref="K17:K24" si="5">A17</f>
        <v>88</v>
      </c>
      <c r="L17">
        <f t="shared" ref="L17:L24" si="6">(H17-MIN(H$3:H$41))/(MAX(H$3:H$41)-MIN(H$3:H$41))</f>
        <v>1</v>
      </c>
      <c r="M17">
        <f t="shared" ref="M17:M24" si="7">(I17-MIN(I$3:I$41))/(MAX(I$3:I$41)-MIN(I$3:I$41))</f>
        <v>0.8734652476845951</v>
      </c>
    </row>
    <row r="18" spans="1:13" x14ac:dyDescent="0.75">
      <c r="A18">
        <v>89</v>
      </c>
      <c r="B18">
        <v>996.3</v>
      </c>
      <c r="C18">
        <v>877.38800000000003</v>
      </c>
      <c r="D18">
        <v>903.56700000000001</v>
      </c>
      <c r="E18">
        <v>605.10299999999995</v>
      </c>
      <c r="G18">
        <f t="shared" si="0"/>
        <v>89</v>
      </c>
      <c r="H18">
        <f t="shared" si="1"/>
        <v>118.91199999999992</v>
      </c>
      <c r="I18">
        <f t="shared" si="2"/>
        <v>298.46400000000006</v>
      </c>
      <c r="K18">
        <f t="shared" si="5"/>
        <v>89</v>
      </c>
      <c r="L18">
        <f t="shared" si="6"/>
        <v>0.68808757087351835</v>
      </c>
      <c r="M18">
        <f t="shared" si="7"/>
        <v>0.74045161016229089</v>
      </c>
    </row>
    <row r="19" spans="1:13" x14ac:dyDescent="0.75">
      <c r="A19">
        <v>90</v>
      </c>
      <c r="B19">
        <v>1039.933</v>
      </c>
      <c r="C19">
        <v>902.62900000000002</v>
      </c>
      <c r="D19">
        <v>953.13300000000004</v>
      </c>
      <c r="E19">
        <v>667.24099999999999</v>
      </c>
      <c r="G19">
        <f t="shared" si="0"/>
        <v>90</v>
      </c>
      <c r="H19">
        <f t="shared" si="1"/>
        <v>137.30399999999997</v>
      </c>
      <c r="I19">
        <f t="shared" si="2"/>
        <v>285.89200000000005</v>
      </c>
      <c r="K19">
        <f t="shared" si="5"/>
        <v>90</v>
      </c>
      <c r="L19">
        <f t="shared" si="6"/>
        <v>0.76268017488218165</v>
      </c>
      <c r="M19">
        <f t="shared" si="7"/>
        <v>0.71819681649531264</v>
      </c>
    </row>
    <row r="20" spans="1:13" x14ac:dyDescent="0.75">
      <c r="A20">
        <v>91</v>
      </c>
      <c r="B20">
        <v>911.19100000000003</v>
      </c>
      <c r="C20">
        <v>851.99199999999996</v>
      </c>
      <c r="D20">
        <v>991.221</v>
      </c>
      <c r="E20">
        <v>616.952</v>
      </c>
      <c r="G20">
        <f t="shared" si="0"/>
        <v>91</v>
      </c>
      <c r="H20">
        <f t="shared" si="1"/>
        <v>59.199000000000069</v>
      </c>
      <c r="I20">
        <f t="shared" si="2"/>
        <v>374.26900000000001</v>
      </c>
      <c r="K20">
        <f t="shared" si="5"/>
        <v>91</v>
      </c>
      <c r="L20">
        <f t="shared" si="6"/>
        <v>0.44590900610789835</v>
      </c>
      <c r="M20">
        <f t="shared" si="7"/>
        <v>0.87464065199535501</v>
      </c>
    </row>
    <row r="21" spans="1:13" x14ac:dyDescent="0.75">
      <c r="A21">
        <v>92</v>
      </c>
      <c r="B21">
        <v>981.16700000000003</v>
      </c>
      <c r="C21">
        <v>888.54300000000001</v>
      </c>
      <c r="D21">
        <v>982.7</v>
      </c>
      <c r="E21">
        <v>661.63800000000003</v>
      </c>
      <c r="G21">
        <f t="shared" si="0"/>
        <v>92</v>
      </c>
      <c r="H21">
        <f t="shared" si="1"/>
        <v>92.624000000000024</v>
      </c>
      <c r="I21">
        <f t="shared" si="2"/>
        <v>321.06200000000001</v>
      </c>
      <c r="K21">
        <f t="shared" si="5"/>
        <v>92</v>
      </c>
      <c r="L21">
        <f t="shared" si="6"/>
        <v>0.58147108684895743</v>
      </c>
      <c r="M21">
        <f t="shared" si="7"/>
        <v>0.78045430084685763</v>
      </c>
    </row>
    <row r="22" spans="1:13" x14ac:dyDescent="0.75">
      <c r="A22">
        <v>93</v>
      </c>
      <c r="B22">
        <v>933.4</v>
      </c>
      <c r="C22">
        <v>875.44</v>
      </c>
      <c r="D22">
        <v>963.51700000000005</v>
      </c>
      <c r="E22">
        <v>668.36199999999997</v>
      </c>
      <c r="G22">
        <f t="shared" si="0"/>
        <v>93</v>
      </c>
      <c r="H22">
        <f t="shared" si="1"/>
        <v>57.959999999999923</v>
      </c>
      <c r="I22">
        <f t="shared" si="2"/>
        <v>295.15500000000009</v>
      </c>
      <c r="K22">
        <f t="shared" si="5"/>
        <v>93</v>
      </c>
      <c r="L22">
        <f t="shared" si="6"/>
        <v>0.44088398238199877</v>
      </c>
      <c r="M22">
        <f t="shared" si="7"/>
        <v>0.73459406066785637</v>
      </c>
    </row>
    <row r="23" spans="1:13" x14ac:dyDescent="0.75">
      <c r="A23">
        <v>94</v>
      </c>
      <c r="B23">
        <v>891.38300000000004</v>
      </c>
      <c r="C23">
        <v>857.80200000000002</v>
      </c>
      <c r="D23">
        <v>803</v>
      </c>
      <c r="E23">
        <v>599.89700000000005</v>
      </c>
      <c r="G23">
        <f t="shared" si="0"/>
        <v>94</v>
      </c>
      <c r="H23">
        <f t="shared" si="1"/>
        <v>33.581000000000017</v>
      </c>
      <c r="I23">
        <f t="shared" si="2"/>
        <v>203.10299999999995</v>
      </c>
      <c r="K23">
        <f t="shared" si="5"/>
        <v>94</v>
      </c>
      <c r="L23">
        <f t="shared" si="6"/>
        <v>0.34200984726199074</v>
      </c>
      <c r="M23">
        <f t="shared" si="7"/>
        <v>0.57164478715268918</v>
      </c>
    </row>
    <row r="24" spans="1:13" x14ac:dyDescent="0.75">
      <c r="A24">
        <v>95</v>
      </c>
      <c r="B24">
        <v>853.16700000000003</v>
      </c>
      <c r="C24">
        <v>903.91399999999999</v>
      </c>
      <c r="D24">
        <v>707.35</v>
      </c>
      <c r="E24">
        <v>608.55999999999995</v>
      </c>
      <c r="G24">
        <f t="shared" si="0"/>
        <v>95</v>
      </c>
      <c r="H24">
        <f t="shared" si="1"/>
        <v>-50.746999999999957</v>
      </c>
      <c r="I24">
        <f t="shared" si="2"/>
        <v>98.790000000000077</v>
      </c>
      <c r="K24">
        <f t="shared" si="5"/>
        <v>95</v>
      </c>
      <c r="L24">
        <f t="shared" si="6"/>
        <v>0</v>
      </c>
      <c r="M24">
        <f t="shared" si="7"/>
        <v>0.38699124819440917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B7F3-F11E-4735-AD1E-1AD3C00C5758}">
  <dimension ref="A1:M24"/>
  <sheetViews>
    <sheetView zoomScale="80" zoomScaleNormal="80" workbookViewId="0"/>
  </sheetViews>
  <sheetFormatPr defaultRowHeight="14.75" x14ac:dyDescent="0.75"/>
  <sheetData>
    <row r="1" spans="1:13" x14ac:dyDescent="0.75">
      <c r="A1" t="s">
        <v>25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68</v>
      </c>
      <c r="B3">
        <v>865.15499999999997</v>
      </c>
      <c r="C3">
        <v>917.88199999999995</v>
      </c>
      <c r="D3">
        <v>658.16700000000003</v>
      </c>
      <c r="E3">
        <v>762.72799999999995</v>
      </c>
      <c r="G3">
        <f t="shared" ref="G3:G24" si="0">A3</f>
        <v>68</v>
      </c>
      <c r="H3">
        <f t="shared" ref="H3:H24" si="1">B3-C3</f>
        <v>-52.726999999999975</v>
      </c>
      <c r="I3">
        <f t="shared" ref="I3:I24" si="2">D3-E3</f>
        <v>-104.56099999999992</v>
      </c>
      <c r="K3">
        <f t="shared" ref="K3:K24" si="3">A3</f>
        <v>68</v>
      </c>
      <c r="L3">
        <f>(H3-MIN(H$3:H$41))/(MAX(H$3:H$41)-MIN(H$3:H$41))</f>
        <v>0</v>
      </c>
      <c r="M3">
        <f>(I3-MIN(I$3:I$41))/(MAX(I$3:I$41)-MIN(I$3:I$41))</f>
        <v>0</v>
      </c>
    </row>
    <row r="4" spans="1:13" x14ac:dyDescent="0.75">
      <c r="A4">
        <v>69</v>
      </c>
      <c r="B4">
        <v>861.06200000000001</v>
      </c>
      <c r="C4">
        <v>871.56600000000003</v>
      </c>
      <c r="D4">
        <v>738.36500000000001</v>
      </c>
      <c r="E4">
        <v>723.928</v>
      </c>
      <c r="G4">
        <f t="shared" si="0"/>
        <v>69</v>
      </c>
      <c r="H4">
        <f t="shared" si="1"/>
        <v>-10.504000000000019</v>
      </c>
      <c r="I4">
        <f t="shared" si="2"/>
        <v>14.437000000000012</v>
      </c>
      <c r="K4">
        <f t="shared" si="3"/>
        <v>69</v>
      </c>
      <c r="L4">
        <f t="shared" ref="L4:M24" si="4">(H4-MIN(H$3:H$41))/(MAX(H$3:H$41)-MIN(H$3:H$41))</f>
        <v>0.1591459047906221</v>
      </c>
      <c r="M4">
        <f t="shared" si="4"/>
        <v>0.20388344524266808</v>
      </c>
    </row>
    <row r="5" spans="1:13" x14ac:dyDescent="0.75">
      <c r="A5">
        <v>70</v>
      </c>
      <c r="B5">
        <v>1007.875</v>
      </c>
      <c r="C5">
        <v>948.80899999999997</v>
      </c>
      <c r="D5">
        <v>1055.76</v>
      </c>
      <c r="E5">
        <v>832.93399999999997</v>
      </c>
      <c r="G5">
        <f t="shared" si="0"/>
        <v>70</v>
      </c>
      <c r="H5">
        <f t="shared" si="1"/>
        <v>59.066000000000031</v>
      </c>
      <c r="I5">
        <f t="shared" si="2"/>
        <v>222.82600000000002</v>
      </c>
      <c r="K5">
        <f t="shared" si="3"/>
        <v>70</v>
      </c>
      <c r="L5">
        <f t="shared" si="4"/>
        <v>0.42136745693716776</v>
      </c>
      <c r="M5">
        <f t="shared" si="4"/>
        <v>0.56092362466311541</v>
      </c>
    </row>
    <row r="6" spans="1:13" x14ac:dyDescent="0.75">
      <c r="A6">
        <v>71</v>
      </c>
      <c r="B6">
        <v>1100.0619999999999</v>
      </c>
      <c r="C6">
        <v>946.09199999999998</v>
      </c>
      <c r="D6">
        <v>1276.5830000000001</v>
      </c>
      <c r="E6">
        <v>830.428</v>
      </c>
      <c r="G6">
        <f t="shared" si="0"/>
        <v>71</v>
      </c>
      <c r="H6">
        <f t="shared" si="1"/>
        <v>153.96999999999991</v>
      </c>
      <c r="I6">
        <f t="shared" si="2"/>
        <v>446.15500000000009</v>
      </c>
      <c r="K6">
        <f t="shared" si="3"/>
        <v>71</v>
      </c>
      <c r="L6">
        <f t="shared" si="4"/>
        <v>0.77907730579322243</v>
      </c>
      <c r="M6">
        <f t="shared" si="4"/>
        <v>0.94356102985143664</v>
      </c>
    </row>
    <row r="7" spans="1:13" x14ac:dyDescent="0.75">
      <c r="A7">
        <v>72</v>
      </c>
      <c r="B7">
        <v>1025.51</v>
      </c>
      <c r="C7">
        <v>925.00699999999995</v>
      </c>
      <c r="D7">
        <v>1332.8330000000001</v>
      </c>
      <c r="E7">
        <v>853.73699999999997</v>
      </c>
      <c r="G7">
        <f t="shared" si="0"/>
        <v>72</v>
      </c>
      <c r="H7">
        <f t="shared" si="1"/>
        <v>100.50300000000004</v>
      </c>
      <c r="I7">
        <f t="shared" si="2"/>
        <v>479.09600000000012</v>
      </c>
      <c r="K7">
        <f t="shared" si="3"/>
        <v>72</v>
      </c>
      <c r="L7">
        <f t="shared" si="4"/>
        <v>0.57755078964230522</v>
      </c>
      <c r="M7">
        <f t="shared" si="4"/>
        <v>1</v>
      </c>
    </row>
    <row r="8" spans="1:13" x14ac:dyDescent="0.75">
      <c r="A8">
        <v>73</v>
      </c>
      <c r="B8">
        <v>1019.432</v>
      </c>
      <c r="C8">
        <v>909.86800000000005</v>
      </c>
      <c r="D8">
        <v>1255.2950000000001</v>
      </c>
      <c r="E8">
        <v>824.34</v>
      </c>
      <c r="G8">
        <f t="shared" si="0"/>
        <v>73</v>
      </c>
      <c r="H8">
        <f t="shared" si="1"/>
        <v>109.56399999999996</v>
      </c>
      <c r="I8">
        <f t="shared" si="2"/>
        <v>430.95500000000004</v>
      </c>
      <c r="K8">
        <f t="shared" si="3"/>
        <v>73</v>
      </c>
      <c r="L8">
        <f t="shared" si="4"/>
        <v>0.61170329049036942</v>
      </c>
      <c r="M8">
        <f t="shared" si="4"/>
        <v>0.91751833696845908</v>
      </c>
    </row>
    <row r="9" spans="1:13" x14ac:dyDescent="0.75">
      <c r="A9">
        <v>74</v>
      </c>
      <c r="B9">
        <v>1079.5340000000001</v>
      </c>
      <c r="C9">
        <v>866.95100000000002</v>
      </c>
      <c r="D9">
        <v>920.18200000000002</v>
      </c>
      <c r="E9">
        <v>628.90300000000002</v>
      </c>
      <c r="G9">
        <f t="shared" si="0"/>
        <v>74</v>
      </c>
      <c r="H9">
        <f t="shared" si="1"/>
        <v>212.58300000000008</v>
      </c>
      <c r="I9">
        <f t="shared" si="2"/>
        <v>291.279</v>
      </c>
      <c r="K9">
        <f t="shared" si="3"/>
        <v>74</v>
      </c>
      <c r="L9">
        <f t="shared" si="4"/>
        <v>1</v>
      </c>
      <c r="M9">
        <f t="shared" si="4"/>
        <v>0.67820654939459291</v>
      </c>
    </row>
    <row r="10" spans="1:13" x14ac:dyDescent="0.75">
      <c r="A10">
        <v>75</v>
      </c>
      <c r="B10">
        <v>1000.571</v>
      </c>
      <c r="C10">
        <v>884.875</v>
      </c>
      <c r="D10">
        <v>956.94</v>
      </c>
      <c r="E10">
        <v>660.13199999999995</v>
      </c>
      <c r="G10">
        <f t="shared" si="0"/>
        <v>75</v>
      </c>
      <c r="H10">
        <f t="shared" si="1"/>
        <v>115.69600000000003</v>
      </c>
      <c r="I10">
        <f t="shared" si="2"/>
        <v>296.80800000000011</v>
      </c>
      <c r="K10">
        <f t="shared" si="3"/>
        <v>75</v>
      </c>
      <c r="L10">
        <f t="shared" si="4"/>
        <v>0.63481587576796938</v>
      </c>
      <c r="M10">
        <f t="shared" si="4"/>
        <v>0.68767957893077614</v>
      </c>
    </row>
    <row r="11" spans="1:13" x14ac:dyDescent="0.75">
      <c r="A11">
        <v>76</v>
      </c>
      <c r="B11">
        <v>1004.702</v>
      </c>
      <c r="C11">
        <v>853.93399999999997</v>
      </c>
      <c r="D11">
        <v>1052.6669999999999</v>
      </c>
      <c r="E11">
        <v>666.41200000000003</v>
      </c>
      <c r="G11">
        <f t="shared" si="0"/>
        <v>76</v>
      </c>
      <c r="H11">
        <f t="shared" si="1"/>
        <v>150.76800000000003</v>
      </c>
      <c r="I11">
        <f t="shared" si="2"/>
        <v>386.25499999999988</v>
      </c>
      <c r="K11">
        <f t="shared" si="3"/>
        <v>76</v>
      </c>
      <c r="L11">
        <f t="shared" si="4"/>
        <v>0.76700840526176906</v>
      </c>
      <c r="M11">
        <f t="shared" si="4"/>
        <v>0.84093225987180786</v>
      </c>
    </row>
    <row r="12" spans="1:13" x14ac:dyDescent="0.75">
      <c r="A12">
        <v>77</v>
      </c>
      <c r="B12">
        <v>974.23800000000006</v>
      </c>
      <c r="C12">
        <v>860.69100000000003</v>
      </c>
      <c r="D12">
        <v>1167.2739999999999</v>
      </c>
      <c r="E12">
        <v>786.16899999999998</v>
      </c>
      <c r="G12">
        <f t="shared" si="0"/>
        <v>77</v>
      </c>
      <c r="H12">
        <f t="shared" si="1"/>
        <v>113.54700000000003</v>
      </c>
      <c r="I12">
        <f t="shared" si="2"/>
        <v>381.1049999999999</v>
      </c>
      <c r="K12">
        <f t="shared" si="3"/>
        <v>77</v>
      </c>
      <c r="L12">
        <f t="shared" si="4"/>
        <v>0.62671591722890185</v>
      </c>
      <c r="M12">
        <f t="shared" si="4"/>
        <v>0.83210858432264123</v>
      </c>
    </row>
    <row r="13" spans="1:13" x14ac:dyDescent="0.75">
      <c r="A13">
        <v>78</v>
      </c>
      <c r="B13">
        <v>1015.605</v>
      </c>
      <c r="C13">
        <v>903.97699999999998</v>
      </c>
      <c r="D13">
        <v>1268.1179999999999</v>
      </c>
      <c r="E13">
        <v>901.98500000000001</v>
      </c>
      <c r="G13">
        <f t="shared" si="0"/>
        <v>78</v>
      </c>
      <c r="H13">
        <f t="shared" si="1"/>
        <v>111.62800000000004</v>
      </c>
      <c r="I13">
        <f t="shared" si="2"/>
        <v>366.13299999999992</v>
      </c>
      <c r="K13">
        <f t="shared" si="3"/>
        <v>78</v>
      </c>
      <c r="L13">
        <f t="shared" si="4"/>
        <v>0.6194828690965285</v>
      </c>
      <c r="M13">
        <f t="shared" si="4"/>
        <v>0.80645653183290844</v>
      </c>
    </row>
    <row r="14" spans="1:13" x14ac:dyDescent="0.75">
      <c r="A14">
        <v>79</v>
      </c>
      <c r="B14">
        <v>1088.95</v>
      </c>
      <c r="C14">
        <v>941.88599999999997</v>
      </c>
      <c r="D14">
        <v>1377.325</v>
      </c>
      <c r="E14">
        <v>1003.015</v>
      </c>
      <c r="G14">
        <f t="shared" si="0"/>
        <v>79</v>
      </c>
      <c r="H14">
        <f t="shared" si="1"/>
        <v>147.06400000000008</v>
      </c>
      <c r="I14">
        <f t="shared" si="2"/>
        <v>374.31000000000006</v>
      </c>
      <c r="K14">
        <f t="shared" si="3"/>
        <v>79</v>
      </c>
      <c r="L14">
        <f t="shared" si="4"/>
        <v>0.75304737853831372</v>
      </c>
      <c r="M14">
        <f t="shared" si="4"/>
        <v>0.82046647260291572</v>
      </c>
    </row>
    <row r="15" spans="1:13" x14ac:dyDescent="0.75">
      <c r="A15">
        <v>80</v>
      </c>
      <c r="B15">
        <v>1056.675</v>
      </c>
      <c r="C15">
        <v>944.09799999999996</v>
      </c>
      <c r="D15">
        <v>1415.75</v>
      </c>
      <c r="E15">
        <v>1024.386</v>
      </c>
      <c r="G15">
        <f t="shared" si="0"/>
        <v>80</v>
      </c>
      <c r="H15">
        <f t="shared" si="1"/>
        <v>112.577</v>
      </c>
      <c r="I15">
        <f t="shared" si="2"/>
        <v>391.36400000000003</v>
      </c>
      <c r="K15">
        <f t="shared" si="3"/>
        <v>80</v>
      </c>
      <c r="L15">
        <f t="shared" si="4"/>
        <v>0.62305981681806166</v>
      </c>
      <c r="M15">
        <f t="shared" si="4"/>
        <v>0.84968568868359318</v>
      </c>
    </row>
    <row r="16" spans="1:13" x14ac:dyDescent="0.75">
      <c r="A16">
        <v>81</v>
      </c>
      <c r="B16">
        <v>1011.697</v>
      </c>
      <c r="C16">
        <v>913.14400000000001</v>
      </c>
      <c r="D16">
        <v>1272.434</v>
      </c>
      <c r="E16">
        <v>917.97699999999998</v>
      </c>
      <c r="G16">
        <f t="shared" si="0"/>
        <v>81</v>
      </c>
      <c r="H16">
        <f t="shared" si="1"/>
        <v>98.552999999999997</v>
      </c>
      <c r="I16">
        <f t="shared" si="2"/>
        <v>354.45699999999999</v>
      </c>
      <c r="K16">
        <f t="shared" si="3"/>
        <v>81</v>
      </c>
      <c r="L16">
        <f t="shared" si="4"/>
        <v>0.57020089706381194</v>
      </c>
      <c r="M16">
        <f t="shared" si="4"/>
        <v>0.78645163169464238</v>
      </c>
    </row>
    <row r="17" spans="1:13" x14ac:dyDescent="0.75">
      <c r="A17">
        <v>82</v>
      </c>
      <c r="B17">
        <v>958.11099999999999</v>
      </c>
      <c r="C17">
        <v>881.07</v>
      </c>
      <c r="D17">
        <v>1181.306</v>
      </c>
      <c r="E17">
        <v>828.54700000000003</v>
      </c>
      <c r="G17">
        <f t="shared" si="0"/>
        <v>82</v>
      </c>
      <c r="H17">
        <f t="shared" si="1"/>
        <v>77.04099999999994</v>
      </c>
      <c r="I17">
        <f t="shared" si="2"/>
        <v>352.75900000000001</v>
      </c>
      <c r="K17">
        <f t="shared" si="3"/>
        <v>82</v>
      </c>
      <c r="L17">
        <f t="shared" si="4"/>
        <v>0.48911838980814853</v>
      </c>
      <c r="M17">
        <f t="shared" si="4"/>
        <v>0.78354238876600457</v>
      </c>
    </row>
    <row r="18" spans="1:13" x14ac:dyDescent="0.75">
      <c r="A18">
        <v>83</v>
      </c>
      <c r="B18">
        <v>950.72400000000005</v>
      </c>
      <c r="C18">
        <v>856.01499999999999</v>
      </c>
      <c r="D18">
        <v>927.197</v>
      </c>
      <c r="E18">
        <v>690.64400000000001</v>
      </c>
      <c r="G18">
        <f t="shared" si="0"/>
        <v>83</v>
      </c>
      <c r="H18">
        <f t="shared" si="1"/>
        <v>94.70900000000006</v>
      </c>
      <c r="I18">
        <f t="shared" si="2"/>
        <v>236.553</v>
      </c>
      <c r="K18">
        <f t="shared" si="3"/>
        <v>83</v>
      </c>
      <c r="L18">
        <f t="shared" si="4"/>
        <v>0.5557121857449776</v>
      </c>
      <c r="M18">
        <f t="shared" si="4"/>
        <v>0.58444257500552532</v>
      </c>
    </row>
    <row r="19" spans="1:13" x14ac:dyDescent="0.75">
      <c r="A19">
        <v>84</v>
      </c>
      <c r="B19">
        <v>975.5</v>
      </c>
      <c r="C19">
        <v>868.447</v>
      </c>
      <c r="D19">
        <v>1017.816</v>
      </c>
      <c r="E19">
        <v>658.42399999999998</v>
      </c>
      <c r="G19">
        <f t="shared" si="0"/>
        <v>84</v>
      </c>
      <c r="H19">
        <f t="shared" si="1"/>
        <v>107.053</v>
      </c>
      <c r="I19">
        <f t="shared" si="2"/>
        <v>359.39200000000005</v>
      </c>
      <c r="K19">
        <f t="shared" si="3"/>
        <v>84</v>
      </c>
      <c r="L19">
        <f t="shared" si="4"/>
        <v>0.60223889035467915</v>
      </c>
      <c r="M19">
        <f t="shared" si="4"/>
        <v>0.79490694020631969</v>
      </c>
    </row>
    <row r="20" spans="1:13" x14ac:dyDescent="0.75">
      <c r="A20">
        <v>85</v>
      </c>
      <c r="B20">
        <v>942.60500000000002</v>
      </c>
      <c r="C20">
        <v>789.58299999999997</v>
      </c>
      <c r="D20">
        <v>899.13199999999995</v>
      </c>
      <c r="E20">
        <v>576.31799999999998</v>
      </c>
      <c r="G20">
        <f t="shared" si="0"/>
        <v>85</v>
      </c>
      <c r="H20">
        <f t="shared" si="1"/>
        <v>153.02200000000005</v>
      </c>
      <c r="I20">
        <f t="shared" si="2"/>
        <v>322.81399999999996</v>
      </c>
      <c r="K20">
        <f t="shared" si="3"/>
        <v>85</v>
      </c>
      <c r="L20">
        <f t="shared" si="4"/>
        <v>0.77550412724737094</v>
      </c>
      <c r="M20">
        <f t="shared" si="4"/>
        <v>0.73223657045148072</v>
      </c>
    </row>
    <row r="21" spans="1:13" x14ac:dyDescent="0.75">
      <c r="A21">
        <v>86</v>
      </c>
      <c r="B21">
        <v>871.92100000000005</v>
      </c>
      <c r="C21">
        <v>782.20500000000004</v>
      </c>
      <c r="D21">
        <v>869.72400000000005</v>
      </c>
      <c r="E21">
        <v>543.48500000000001</v>
      </c>
      <c r="G21">
        <f t="shared" si="0"/>
        <v>86</v>
      </c>
      <c r="H21">
        <f t="shared" si="1"/>
        <v>89.716000000000008</v>
      </c>
      <c r="I21">
        <f t="shared" si="2"/>
        <v>326.23900000000003</v>
      </c>
      <c r="K21">
        <f t="shared" si="3"/>
        <v>86</v>
      </c>
      <c r="L21">
        <f t="shared" si="4"/>
        <v>0.53689269156835384</v>
      </c>
      <c r="M21">
        <f t="shared" si="4"/>
        <v>0.73810474302544116</v>
      </c>
    </row>
    <row r="22" spans="1:13" x14ac:dyDescent="0.75">
      <c r="A22">
        <v>87</v>
      </c>
      <c r="B22">
        <v>872.26300000000003</v>
      </c>
      <c r="C22">
        <v>794.28800000000001</v>
      </c>
      <c r="D22">
        <v>849.68399999999997</v>
      </c>
      <c r="E22">
        <v>548.78800000000001</v>
      </c>
      <c r="G22">
        <f t="shared" si="0"/>
        <v>87</v>
      </c>
      <c r="H22">
        <f t="shared" si="1"/>
        <v>77.975000000000023</v>
      </c>
      <c r="I22">
        <f t="shared" si="2"/>
        <v>300.89599999999996</v>
      </c>
      <c r="K22">
        <f t="shared" si="3"/>
        <v>87</v>
      </c>
      <c r="L22">
        <f t="shared" si="4"/>
        <v>0.49263879989446296</v>
      </c>
      <c r="M22">
        <f t="shared" si="4"/>
        <v>0.69468369264825036</v>
      </c>
    </row>
    <row r="23" spans="1:13" x14ac:dyDescent="0.75">
      <c r="A23">
        <v>88</v>
      </c>
      <c r="B23">
        <v>808.35500000000002</v>
      </c>
      <c r="C23">
        <v>784.81100000000004</v>
      </c>
      <c r="D23">
        <v>657.43399999999997</v>
      </c>
      <c r="E23">
        <v>515.77300000000002</v>
      </c>
      <c r="G23">
        <f t="shared" si="0"/>
        <v>88</v>
      </c>
      <c r="H23">
        <f t="shared" si="1"/>
        <v>23.543999999999983</v>
      </c>
      <c r="I23">
        <f t="shared" si="2"/>
        <v>141.66099999999994</v>
      </c>
      <c r="K23">
        <f t="shared" si="3"/>
        <v>88</v>
      </c>
      <c r="L23">
        <f t="shared" si="4"/>
        <v>0.28747879838679258</v>
      </c>
      <c r="M23">
        <f t="shared" si="4"/>
        <v>0.42186078467318966</v>
      </c>
    </row>
    <row r="24" spans="1:13" x14ac:dyDescent="0.75">
      <c r="A24">
        <v>89</v>
      </c>
      <c r="B24">
        <v>800.81600000000003</v>
      </c>
      <c r="C24">
        <v>766.53800000000001</v>
      </c>
      <c r="D24">
        <v>554.64499999999998</v>
      </c>
      <c r="E24">
        <v>491.66699999999997</v>
      </c>
      <c r="G24">
        <f t="shared" si="0"/>
        <v>89</v>
      </c>
      <c r="H24">
        <f t="shared" si="1"/>
        <v>34.27800000000002</v>
      </c>
      <c r="I24">
        <f t="shared" si="2"/>
        <v>62.978000000000009</v>
      </c>
      <c r="K24">
        <f t="shared" si="3"/>
        <v>89</v>
      </c>
      <c r="L24">
        <f t="shared" si="4"/>
        <v>0.32793713014963616</v>
      </c>
      <c r="M24">
        <f t="shared" si="4"/>
        <v>0.28705044229744509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E371-FEA5-4622-807E-2344C73DDCCF}">
  <dimension ref="A1:M17"/>
  <sheetViews>
    <sheetView zoomScale="80" zoomScaleNormal="80" workbookViewId="0">
      <selection activeCell="R26" sqref="R26"/>
    </sheetView>
  </sheetViews>
  <sheetFormatPr defaultRowHeight="14.75" x14ac:dyDescent="0.75"/>
  <sheetData>
    <row r="1" spans="1:13" x14ac:dyDescent="0.75">
      <c r="A1" t="s">
        <v>26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66</v>
      </c>
      <c r="B3">
        <v>854.89499999999998</v>
      </c>
      <c r="C3">
        <v>874.12900000000002</v>
      </c>
      <c r="D3">
        <v>592.63199999999995</v>
      </c>
      <c r="E3">
        <v>604.95500000000004</v>
      </c>
      <c r="G3">
        <f t="shared" ref="G3:G17" si="0">A3</f>
        <v>66</v>
      </c>
      <c r="H3">
        <f t="shared" ref="H3:H17" si="1">B3-C3</f>
        <v>-19.234000000000037</v>
      </c>
      <c r="I3">
        <f t="shared" ref="I3:I17" si="2">D3-E3</f>
        <v>-12.323000000000093</v>
      </c>
      <c r="K3">
        <f t="shared" ref="K3:K17" si="3">A3</f>
        <v>66</v>
      </c>
      <c r="L3">
        <f>(H3-MIN(H$3:H$41))/(MAX(H$3:H$41)-MIN(H$3:H$41))</f>
        <v>6.9014437924644442E-2</v>
      </c>
      <c r="M3">
        <f>(I3-MIN(I$3:I$41))/(MAX(I$3:I$41)-MIN(I$3:I$41))</f>
        <v>0</v>
      </c>
    </row>
    <row r="4" spans="1:13" x14ac:dyDescent="0.75">
      <c r="A4">
        <v>67</v>
      </c>
      <c r="B4">
        <v>916.84199999999998</v>
      </c>
      <c r="C4">
        <v>897.90899999999999</v>
      </c>
      <c r="D4">
        <v>724.48699999999997</v>
      </c>
      <c r="E4">
        <v>639.39400000000001</v>
      </c>
      <c r="G4">
        <f t="shared" si="0"/>
        <v>67</v>
      </c>
      <c r="H4">
        <f t="shared" si="1"/>
        <v>18.932999999999993</v>
      </c>
      <c r="I4">
        <f t="shared" si="2"/>
        <v>85.092999999999961</v>
      </c>
      <c r="K4">
        <f t="shared" si="3"/>
        <v>67</v>
      </c>
      <c r="L4">
        <f t="shared" ref="L4:M17" si="4">(H4-MIN(H$3:H$41))/(MAX(H$3:H$41)-MIN(H$3:H$41))</f>
        <v>0.25318966182828895</v>
      </c>
      <c r="M4">
        <f t="shared" si="4"/>
        <v>0.15950120670515469</v>
      </c>
    </row>
    <row r="5" spans="1:13" x14ac:dyDescent="0.75">
      <c r="A5">
        <v>68</v>
      </c>
      <c r="B5">
        <v>1060.81</v>
      </c>
      <c r="C5">
        <v>906.27200000000005</v>
      </c>
      <c r="D5">
        <v>1239.7860000000001</v>
      </c>
      <c r="E5">
        <v>688.904</v>
      </c>
      <c r="G5">
        <f t="shared" si="0"/>
        <v>68</v>
      </c>
      <c r="H5">
        <f t="shared" si="1"/>
        <v>154.5379999999999</v>
      </c>
      <c r="I5">
        <f t="shared" si="2"/>
        <v>550.88200000000006</v>
      </c>
      <c r="K5">
        <f t="shared" si="3"/>
        <v>68</v>
      </c>
      <c r="L5">
        <f t="shared" si="4"/>
        <v>0.9075528875849288</v>
      </c>
      <c r="M5">
        <f t="shared" si="4"/>
        <v>0.92214705102217942</v>
      </c>
    </row>
    <row r="6" spans="1:13" x14ac:dyDescent="0.75">
      <c r="A6">
        <v>69</v>
      </c>
      <c r="B6">
        <v>1000.476</v>
      </c>
      <c r="C6">
        <v>867.61800000000005</v>
      </c>
      <c r="D6">
        <v>1294.0709999999999</v>
      </c>
      <c r="E6">
        <v>695.64</v>
      </c>
      <c r="G6">
        <f t="shared" si="0"/>
        <v>69</v>
      </c>
      <c r="H6">
        <f t="shared" si="1"/>
        <v>132.85799999999995</v>
      </c>
      <c r="I6">
        <f t="shared" si="2"/>
        <v>598.43099999999993</v>
      </c>
      <c r="K6">
        <f t="shared" si="3"/>
        <v>69</v>
      </c>
      <c r="L6">
        <f t="shared" si="4"/>
        <v>0.80293584002470664</v>
      </c>
      <c r="M6">
        <f t="shared" si="4"/>
        <v>1</v>
      </c>
    </row>
    <row r="7" spans="1:13" x14ac:dyDescent="0.75">
      <c r="A7">
        <v>70</v>
      </c>
      <c r="B7">
        <v>1112.4469999999999</v>
      </c>
      <c r="C7">
        <v>953.20500000000004</v>
      </c>
      <c r="D7">
        <v>1238.579</v>
      </c>
      <c r="E7">
        <v>774.31799999999998</v>
      </c>
      <c r="G7">
        <f t="shared" si="0"/>
        <v>70</v>
      </c>
      <c r="H7">
        <f t="shared" si="1"/>
        <v>159.24199999999985</v>
      </c>
      <c r="I7">
        <f t="shared" si="2"/>
        <v>464.26099999999997</v>
      </c>
      <c r="K7">
        <f t="shared" si="3"/>
        <v>70</v>
      </c>
      <c r="L7">
        <f t="shared" si="4"/>
        <v>0.93025208462013553</v>
      </c>
      <c r="M7">
        <f t="shared" si="4"/>
        <v>0.78032071832521777</v>
      </c>
    </row>
    <row r="8" spans="1:13" x14ac:dyDescent="0.75">
      <c r="A8">
        <v>71</v>
      </c>
      <c r="B8">
        <v>1142.559</v>
      </c>
      <c r="C8">
        <v>969.26599999999996</v>
      </c>
      <c r="D8">
        <v>1108.691</v>
      </c>
      <c r="E8">
        <v>779.976</v>
      </c>
      <c r="G8">
        <f t="shared" si="0"/>
        <v>71</v>
      </c>
      <c r="H8">
        <f t="shared" si="1"/>
        <v>173.29300000000001</v>
      </c>
      <c r="I8">
        <f t="shared" si="2"/>
        <v>328.71500000000003</v>
      </c>
      <c r="K8">
        <f t="shared" si="3"/>
        <v>71</v>
      </c>
      <c r="L8">
        <f t="shared" si="4"/>
        <v>0.99805531964175465</v>
      </c>
      <c r="M8">
        <f t="shared" si="4"/>
        <v>0.55838848374304562</v>
      </c>
    </row>
    <row r="9" spans="1:13" x14ac:dyDescent="0.75">
      <c r="A9">
        <v>72</v>
      </c>
      <c r="B9">
        <v>1023.412</v>
      </c>
      <c r="C9">
        <v>909.24199999999996</v>
      </c>
      <c r="D9">
        <v>1091.588</v>
      </c>
      <c r="E9">
        <v>762.18499999999995</v>
      </c>
      <c r="G9">
        <f t="shared" si="0"/>
        <v>72</v>
      </c>
      <c r="H9">
        <f t="shared" si="1"/>
        <v>114.17000000000007</v>
      </c>
      <c r="I9">
        <f t="shared" si="2"/>
        <v>329.40300000000002</v>
      </c>
      <c r="K9">
        <f t="shared" si="3"/>
        <v>72</v>
      </c>
      <c r="L9">
        <f t="shared" si="4"/>
        <v>0.71275671710932731</v>
      </c>
      <c r="M9">
        <f t="shared" si="4"/>
        <v>0.55951496019674063</v>
      </c>
    </row>
    <row r="10" spans="1:13" x14ac:dyDescent="0.75">
      <c r="A10">
        <v>73</v>
      </c>
      <c r="B10">
        <v>1059.559</v>
      </c>
      <c r="C10">
        <v>885.86300000000006</v>
      </c>
      <c r="D10">
        <v>1311.221</v>
      </c>
      <c r="E10">
        <v>732.41099999999994</v>
      </c>
      <c r="G10">
        <f t="shared" si="0"/>
        <v>73</v>
      </c>
      <c r="H10">
        <f t="shared" si="1"/>
        <v>173.69599999999991</v>
      </c>
      <c r="I10">
        <f t="shared" si="2"/>
        <v>578.81000000000006</v>
      </c>
      <c r="K10">
        <f t="shared" si="3"/>
        <v>73</v>
      </c>
      <c r="L10">
        <f t="shared" si="4"/>
        <v>1</v>
      </c>
      <c r="M10">
        <f t="shared" si="4"/>
        <v>0.96787413590414495</v>
      </c>
    </row>
    <row r="11" spans="1:13" x14ac:dyDescent="0.75">
      <c r="A11">
        <v>74</v>
      </c>
      <c r="B11">
        <v>914.63199999999995</v>
      </c>
      <c r="C11">
        <v>848.34699999999998</v>
      </c>
      <c r="D11">
        <v>1178.838</v>
      </c>
      <c r="E11">
        <v>635.08100000000002</v>
      </c>
      <c r="G11">
        <f t="shared" si="0"/>
        <v>74</v>
      </c>
      <c r="H11">
        <f t="shared" si="1"/>
        <v>66.284999999999968</v>
      </c>
      <c r="I11">
        <f t="shared" si="2"/>
        <v>543.75699999999995</v>
      </c>
      <c r="K11">
        <f t="shared" si="3"/>
        <v>74</v>
      </c>
      <c r="L11">
        <f t="shared" si="4"/>
        <v>0.48168719116738717</v>
      </c>
      <c r="M11">
        <f t="shared" si="4"/>
        <v>0.91048114298064364</v>
      </c>
    </row>
    <row r="12" spans="1:13" x14ac:dyDescent="0.75">
      <c r="A12">
        <v>75</v>
      </c>
      <c r="B12">
        <v>965.279</v>
      </c>
      <c r="C12">
        <v>885</v>
      </c>
      <c r="D12">
        <v>1168.0740000000001</v>
      </c>
      <c r="E12">
        <v>671.75800000000004</v>
      </c>
      <c r="G12">
        <f t="shared" si="0"/>
        <v>75</v>
      </c>
      <c r="H12">
        <f t="shared" si="1"/>
        <v>80.278999999999996</v>
      </c>
      <c r="I12">
        <f t="shared" si="2"/>
        <v>496.31600000000003</v>
      </c>
      <c r="K12">
        <f t="shared" si="3"/>
        <v>75</v>
      </c>
      <c r="L12">
        <f t="shared" si="4"/>
        <v>0.54921537214329841</v>
      </c>
      <c r="M12">
        <f t="shared" si="4"/>
        <v>0.83280502460892625</v>
      </c>
    </row>
    <row r="13" spans="1:13" x14ac:dyDescent="0.75">
      <c r="A13">
        <v>76</v>
      </c>
      <c r="B13">
        <v>1000.766</v>
      </c>
      <c r="C13">
        <v>868.29200000000003</v>
      </c>
      <c r="D13">
        <v>1142.5309999999999</v>
      </c>
      <c r="E13">
        <v>688.31700000000001</v>
      </c>
      <c r="G13">
        <f t="shared" si="0"/>
        <v>76</v>
      </c>
      <c r="H13">
        <f t="shared" si="1"/>
        <v>132.47399999999993</v>
      </c>
      <c r="I13">
        <f t="shared" si="2"/>
        <v>454.21399999999994</v>
      </c>
      <c r="K13">
        <f t="shared" si="3"/>
        <v>76</v>
      </c>
      <c r="L13">
        <f t="shared" si="4"/>
        <v>0.80108284434836319</v>
      </c>
      <c r="M13">
        <f t="shared" si="4"/>
        <v>0.76387055999633247</v>
      </c>
    </row>
    <row r="14" spans="1:13" x14ac:dyDescent="0.75">
      <c r="A14">
        <v>77</v>
      </c>
      <c r="B14">
        <v>1006.05</v>
      </c>
      <c r="C14">
        <v>907.67200000000003</v>
      </c>
      <c r="D14">
        <v>1211.2329999999999</v>
      </c>
      <c r="E14">
        <v>823.82799999999997</v>
      </c>
      <c r="G14">
        <f t="shared" si="0"/>
        <v>77</v>
      </c>
      <c r="H14">
        <f t="shared" si="1"/>
        <v>98.377999999999929</v>
      </c>
      <c r="I14">
        <f t="shared" si="2"/>
        <v>387.40499999999997</v>
      </c>
      <c r="K14">
        <f t="shared" si="3"/>
        <v>77</v>
      </c>
      <c r="L14">
        <f t="shared" si="4"/>
        <v>0.63655226991970337</v>
      </c>
      <c r="M14">
        <f t="shared" si="4"/>
        <v>0.6544828195967608</v>
      </c>
    </row>
    <row r="15" spans="1:13" x14ac:dyDescent="0.75">
      <c r="A15">
        <v>78</v>
      </c>
      <c r="B15">
        <v>992.01700000000005</v>
      </c>
      <c r="C15">
        <v>972.17200000000003</v>
      </c>
      <c r="D15">
        <v>1391.817</v>
      </c>
      <c r="E15">
        <v>1023.302</v>
      </c>
      <c r="G15">
        <f t="shared" si="0"/>
        <v>78</v>
      </c>
      <c r="H15">
        <f t="shared" si="1"/>
        <v>19.845000000000027</v>
      </c>
      <c r="I15">
        <f t="shared" si="2"/>
        <v>368.51499999999999</v>
      </c>
      <c r="K15">
        <f t="shared" si="3"/>
        <v>78</v>
      </c>
      <c r="L15">
        <f t="shared" si="4"/>
        <v>0.25759052655960474</v>
      </c>
      <c r="M15">
        <f t="shared" si="4"/>
        <v>0.62355383673295639</v>
      </c>
    </row>
    <row r="16" spans="1:13" x14ac:dyDescent="0.75">
      <c r="A16">
        <v>79</v>
      </c>
      <c r="B16">
        <v>1013.333</v>
      </c>
      <c r="C16">
        <v>1038.5519999999999</v>
      </c>
      <c r="D16">
        <v>1477.7670000000001</v>
      </c>
      <c r="E16">
        <v>1235.3789999999999</v>
      </c>
      <c r="G16">
        <f t="shared" si="0"/>
        <v>79</v>
      </c>
      <c r="H16">
        <f t="shared" si="1"/>
        <v>-25.218999999999937</v>
      </c>
      <c r="I16">
        <f t="shared" si="2"/>
        <v>242.38800000000015</v>
      </c>
      <c r="K16">
        <f t="shared" si="3"/>
        <v>79</v>
      </c>
      <c r="L16">
        <f t="shared" si="4"/>
        <v>4.01337631253861E-2</v>
      </c>
      <c r="M16">
        <f t="shared" si="4"/>
        <v>0.41704352325158778</v>
      </c>
    </row>
    <row r="17" spans="1:13" x14ac:dyDescent="0.75">
      <c r="A17">
        <v>80</v>
      </c>
      <c r="B17">
        <v>980.81700000000001</v>
      </c>
      <c r="C17">
        <v>1014.353</v>
      </c>
      <c r="D17">
        <v>1370.883</v>
      </c>
      <c r="E17">
        <v>1288.672</v>
      </c>
      <c r="G17">
        <f t="shared" si="0"/>
        <v>80</v>
      </c>
      <c r="H17">
        <f t="shared" si="1"/>
        <v>-33.535999999999945</v>
      </c>
      <c r="I17">
        <f t="shared" si="2"/>
        <v>82.211000000000013</v>
      </c>
      <c r="K17">
        <f t="shared" si="3"/>
        <v>80</v>
      </c>
      <c r="L17">
        <f t="shared" si="4"/>
        <v>0</v>
      </c>
      <c r="M17">
        <f t="shared" si="4"/>
        <v>0.15478244923488033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BDCB-FE6C-4008-9AD8-3957A0CD55D7}">
  <dimension ref="A1:M28"/>
  <sheetViews>
    <sheetView zoomScale="80" zoomScaleNormal="80" workbookViewId="0"/>
  </sheetViews>
  <sheetFormatPr defaultRowHeight="14.75" x14ac:dyDescent="0.75"/>
  <sheetData>
    <row r="1" spans="1:13" x14ac:dyDescent="0.75">
      <c r="A1" t="s">
        <v>27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66</v>
      </c>
      <c r="B3">
        <v>953.52599999999995</v>
      </c>
      <c r="C3">
        <v>917.60599999999999</v>
      </c>
      <c r="D3">
        <v>642.053</v>
      </c>
      <c r="E3">
        <v>576.53</v>
      </c>
      <c r="G3">
        <f t="shared" ref="G3:G28" si="0">A3</f>
        <v>66</v>
      </c>
      <c r="H3">
        <f t="shared" ref="H3:H28" si="1">B3-C3</f>
        <v>35.919999999999959</v>
      </c>
      <c r="I3">
        <f t="shared" ref="I3:I28" si="2">D3-E3</f>
        <v>65.523000000000025</v>
      </c>
      <c r="K3">
        <f t="shared" ref="K3:K28" si="3">A3</f>
        <v>66</v>
      </c>
      <c r="L3">
        <f>(H3-MIN(H$3:H$41))/(MAX(H$3:H$41)-MIN(H$3:H$41))</f>
        <v>0.15843969003062627</v>
      </c>
      <c r="M3">
        <f>(I3-MIN(I$3:I$41))/(MAX(I$3:I$41)-MIN(I$3:I$41))</f>
        <v>3.2966308176979195E-2</v>
      </c>
    </row>
    <row r="4" spans="1:13" x14ac:dyDescent="0.75">
      <c r="A4">
        <v>67</v>
      </c>
      <c r="B4">
        <v>1072.6179999999999</v>
      </c>
      <c r="C4">
        <v>941.02300000000002</v>
      </c>
      <c r="D4">
        <v>932.18399999999997</v>
      </c>
      <c r="E4">
        <v>628.06799999999998</v>
      </c>
      <c r="G4">
        <f t="shared" si="0"/>
        <v>67</v>
      </c>
      <c r="H4">
        <f t="shared" si="1"/>
        <v>131.59499999999991</v>
      </c>
      <c r="I4">
        <f t="shared" si="2"/>
        <v>304.11599999999999</v>
      </c>
      <c r="K4">
        <f t="shared" si="3"/>
        <v>67</v>
      </c>
      <c r="L4">
        <f t="shared" ref="L4:M17" si="4">(H4-MIN(H$3:H$41))/(MAX(H$3:H$41)-MIN(H$3:H$41))</f>
        <v>0.67982365314819471</v>
      </c>
      <c r="M4">
        <f t="shared" si="4"/>
        <v>0.34152738333566124</v>
      </c>
    </row>
    <row r="5" spans="1:13" x14ac:dyDescent="0.75">
      <c r="A5">
        <v>68</v>
      </c>
      <c r="B5">
        <v>1084.921</v>
      </c>
      <c r="C5">
        <v>958.88599999999997</v>
      </c>
      <c r="D5">
        <v>1128</v>
      </c>
      <c r="E5">
        <v>663.51499999999999</v>
      </c>
      <c r="G5">
        <f t="shared" si="0"/>
        <v>68</v>
      </c>
      <c r="H5">
        <f t="shared" si="1"/>
        <v>126.03500000000008</v>
      </c>
      <c r="I5">
        <f t="shared" si="2"/>
        <v>464.48500000000001</v>
      </c>
      <c r="K5">
        <f t="shared" si="3"/>
        <v>68</v>
      </c>
      <c r="L5">
        <f t="shared" si="4"/>
        <v>0.64952425586642204</v>
      </c>
      <c r="M5">
        <f t="shared" si="4"/>
        <v>0.5489250482383311</v>
      </c>
    </row>
    <row r="6" spans="1:13" x14ac:dyDescent="0.75">
      <c r="A6">
        <v>69</v>
      </c>
      <c r="B6">
        <v>1043.9169999999999</v>
      </c>
      <c r="C6">
        <v>924.44899999999996</v>
      </c>
      <c r="D6">
        <v>1362.345</v>
      </c>
      <c r="E6">
        <v>689.05100000000004</v>
      </c>
      <c r="G6">
        <f t="shared" si="0"/>
        <v>69</v>
      </c>
      <c r="H6">
        <f t="shared" si="1"/>
        <v>119.46799999999996</v>
      </c>
      <c r="I6">
        <f t="shared" si="2"/>
        <v>673.29399999999998</v>
      </c>
      <c r="K6">
        <f t="shared" si="3"/>
        <v>69</v>
      </c>
      <c r="L6">
        <f t="shared" si="4"/>
        <v>0.61373717997624033</v>
      </c>
      <c r="M6">
        <f t="shared" si="4"/>
        <v>0.8189678807724341</v>
      </c>
    </row>
    <row r="7" spans="1:13" x14ac:dyDescent="0.75">
      <c r="A7">
        <v>70</v>
      </c>
      <c r="B7">
        <v>1110.162</v>
      </c>
      <c r="C7">
        <v>972.46199999999999</v>
      </c>
      <c r="D7">
        <v>1510.7629999999999</v>
      </c>
      <c r="E7">
        <v>751.04499999999996</v>
      </c>
      <c r="G7">
        <f t="shared" si="0"/>
        <v>70</v>
      </c>
      <c r="H7">
        <f t="shared" si="1"/>
        <v>137.70000000000005</v>
      </c>
      <c r="I7">
        <f t="shared" si="2"/>
        <v>759.71799999999996</v>
      </c>
      <c r="K7">
        <f t="shared" si="3"/>
        <v>70</v>
      </c>
      <c r="L7">
        <f t="shared" si="4"/>
        <v>0.71309304530740891</v>
      </c>
      <c r="M7">
        <f t="shared" si="4"/>
        <v>0.93073596432691363</v>
      </c>
    </row>
    <row r="8" spans="1:13" x14ac:dyDescent="0.75">
      <c r="A8">
        <v>71</v>
      </c>
      <c r="B8">
        <v>1071.2739999999999</v>
      </c>
      <c r="C8">
        <v>939.93399999999997</v>
      </c>
      <c r="D8">
        <v>1357.548</v>
      </c>
      <c r="E8">
        <v>683.75699999999995</v>
      </c>
      <c r="G8">
        <f t="shared" si="0"/>
        <v>71</v>
      </c>
      <c r="H8">
        <f t="shared" si="1"/>
        <v>131.33999999999992</v>
      </c>
      <c r="I8">
        <f t="shared" si="2"/>
        <v>673.79100000000005</v>
      </c>
      <c r="K8">
        <f t="shared" si="3"/>
        <v>71</v>
      </c>
      <c r="L8">
        <f t="shared" si="4"/>
        <v>0.67843402251746587</v>
      </c>
      <c r="M8">
        <f t="shared" si="4"/>
        <v>0.8196106274345486</v>
      </c>
    </row>
    <row r="9" spans="1:13" x14ac:dyDescent="0.75">
      <c r="A9">
        <v>72</v>
      </c>
      <c r="B9">
        <v>1095.69</v>
      </c>
      <c r="C9">
        <v>942.75699999999995</v>
      </c>
      <c r="D9">
        <v>1393.893</v>
      </c>
      <c r="E9">
        <v>708.31600000000003</v>
      </c>
      <c r="G9">
        <f t="shared" si="0"/>
        <v>72</v>
      </c>
      <c r="H9">
        <f t="shared" si="1"/>
        <v>152.93300000000011</v>
      </c>
      <c r="I9">
        <f t="shared" si="2"/>
        <v>685.577</v>
      </c>
      <c r="K9">
        <f t="shared" si="3"/>
        <v>72</v>
      </c>
      <c r="L9">
        <f t="shared" si="4"/>
        <v>0.79610576451482939</v>
      </c>
      <c r="M9">
        <f t="shared" si="4"/>
        <v>0.83485290542183332</v>
      </c>
    </row>
    <row r="10" spans="1:13" x14ac:dyDescent="0.75">
      <c r="A10">
        <v>73</v>
      </c>
      <c r="B10">
        <v>995.56</v>
      </c>
      <c r="C10">
        <v>906.92600000000004</v>
      </c>
      <c r="D10">
        <v>1370.0830000000001</v>
      </c>
      <c r="E10">
        <v>671.19899999999996</v>
      </c>
      <c r="G10">
        <f t="shared" si="0"/>
        <v>73</v>
      </c>
      <c r="H10">
        <f t="shared" si="1"/>
        <v>88.633999999999901</v>
      </c>
      <c r="I10">
        <f t="shared" si="2"/>
        <v>698.88400000000013</v>
      </c>
      <c r="K10">
        <f t="shared" si="3"/>
        <v>73</v>
      </c>
      <c r="L10">
        <f t="shared" si="4"/>
        <v>0.44570631382764203</v>
      </c>
      <c r="M10">
        <f t="shared" si="4"/>
        <v>0.85206222098069972</v>
      </c>
    </row>
    <row r="11" spans="1:13" x14ac:dyDescent="0.75">
      <c r="A11">
        <v>74</v>
      </c>
      <c r="B11">
        <v>1060.155</v>
      </c>
      <c r="C11">
        <v>896.471</v>
      </c>
      <c r="D11">
        <v>1387.25</v>
      </c>
      <c r="E11">
        <v>666.52200000000005</v>
      </c>
      <c r="G11">
        <f t="shared" si="0"/>
        <v>74</v>
      </c>
      <c r="H11">
        <f t="shared" si="1"/>
        <v>163.68399999999997</v>
      </c>
      <c r="I11">
        <f t="shared" si="2"/>
        <v>720.72799999999995</v>
      </c>
      <c r="K11">
        <f t="shared" si="3"/>
        <v>74</v>
      </c>
      <c r="L11">
        <f t="shared" si="4"/>
        <v>0.85469368181273286</v>
      </c>
      <c r="M11">
        <f t="shared" si="4"/>
        <v>0.8803120360455432</v>
      </c>
    </row>
    <row r="12" spans="1:13" x14ac:dyDescent="0.75">
      <c r="A12">
        <v>75</v>
      </c>
      <c r="B12">
        <v>966.57100000000003</v>
      </c>
      <c r="C12">
        <v>859.66899999999998</v>
      </c>
      <c r="D12">
        <v>1364.7380000000001</v>
      </c>
      <c r="E12">
        <v>681.86</v>
      </c>
      <c r="G12">
        <f t="shared" si="0"/>
        <v>75</v>
      </c>
      <c r="H12">
        <f t="shared" si="1"/>
        <v>106.90200000000004</v>
      </c>
      <c r="I12">
        <f t="shared" si="2"/>
        <v>682.87800000000004</v>
      </c>
      <c r="K12">
        <f t="shared" si="3"/>
        <v>75</v>
      </c>
      <c r="L12">
        <f t="shared" si="4"/>
        <v>0.54525836230667857</v>
      </c>
      <c r="M12">
        <f t="shared" si="4"/>
        <v>0.83136241600322813</v>
      </c>
    </row>
    <row r="13" spans="1:13" x14ac:dyDescent="0.75">
      <c r="A13">
        <v>76</v>
      </c>
      <c r="B13">
        <v>1068.2739999999999</v>
      </c>
      <c r="C13">
        <v>877.92600000000004</v>
      </c>
      <c r="D13">
        <v>1242.31</v>
      </c>
      <c r="E13">
        <v>683.96299999999997</v>
      </c>
      <c r="G13">
        <f t="shared" si="0"/>
        <v>76</v>
      </c>
      <c r="H13">
        <f t="shared" si="1"/>
        <v>190.34799999999984</v>
      </c>
      <c r="I13">
        <f t="shared" si="2"/>
        <v>558.34699999999998</v>
      </c>
      <c r="K13">
        <f t="shared" si="3"/>
        <v>76</v>
      </c>
      <c r="L13">
        <f t="shared" si="4"/>
        <v>1</v>
      </c>
      <c r="M13">
        <f t="shared" si="4"/>
        <v>0.67031234642622517</v>
      </c>
    </row>
    <row r="14" spans="1:13" x14ac:dyDescent="0.75">
      <c r="A14">
        <v>77</v>
      </c>
      <c r="B14">
        <v>1057.048</v>
      </c>
      <c r="C14">
        <v>892.11800000000005</v>
      </c>
      <c r="D14">
        <v>1274.56</v>
      </c>
      <c r="E14">
        <v>728.55899999999997</v>
      </c>
      <c r="G14">
        <f t="shared" si="0"/>
        <v>77</v>
      </c>
      <c r="H14">
        <f t="shared" si="1"/>
        <v>164.92999999999995</v>
      </c>
      <c r="I14">
        <f t="shared" si="2"/>
        <v>546.00099999999998</v>
      </c>
      <c r="K14">
        <f t="shared" si="3"/>
        <v>77</v>
      </c>
      <c r="L14">
        <f t="shared" si="4"/>
        <v>0.86148379854170576</v>
      </c>
      <c r="M14">
        <f t="shared" si="4"/>
        <v>0.6543458468478256</v>
      </c>
    </row>
    <row r="15" spans="1:13" x14ac:dyDescent="0.75">
      <c r="A15">
        <v>78</v>
      </c>
      <c r="B15">
        <v>1042.2619999999999</v>
      </c>
      <c r="C15">
        <v>900.33799999999997</v>
      </c>
      <c r="D15">
        <v>1348.7739999999999</v>
      </c>
      <c r="E15">
        <v>787.24300000000005</v>
      </c>
      <c r="G15">
        <f t="shared" si="0"/>
        <v>78</v>
      </c>
      <c r="H15">
        <f t="shared" si="1"/>
        <v>141.92399999999998</v>
      </c>
      <c r="I15">
        <f t="shared" si="2"/>
        <v>561.53099999999984</v>
      </c>
      <c r="K15">
        <f t="shared" si="3"/>
        <v>78</v>
      </c>
      <c r="L15">
        <f t="shared" si="4"/>
        <v>0.73611186799054007</v>
      </c>
      <c r="M15">
        <f t="shared" si="4"/>
        <v>0.67443006347284928</v>
      </c>
    </row>
    <row r="16" spans="1:13" x14ac:dyDescent="0.75">
      <c r="A16">
        <v>79</v>
      </c>
      <c r="B16">
        <v>1098.44</v>
      </c>
      <c r="C16">
        <v>942.44899999999996</v>
      </c>
      <c r="D16">
        <v>1599.2619999999999</v>
      </c>
      <c r="E16">
        <v>896.30100000000004</v>
      </c>
      <c r="G16">
        <f t="shared" si="0"/>
        <v>79</v>
      </c>
      <c r="H16">
        <f t="shared" si="1"/>
        <v>155.9910000000001</v>
      </c>
      <c r="I16">
        <f t="shared" si="2"/>
        <v>702.9609999999999</v>
      </c>
      <c r="K16">
        <f t="shared" si="3"/>
        <v>79</v>
      </c>
      <c r="L16">
        <f t="shared" si="4"/>
        <v>0.81277043301980478</v>
      </c>
      <c r="M16">
        <f t="shared" si="4"/>
        <v>0.85733481281458368</v>
      </c>
    </row>
    <row r="17" spans="1:13" x14ac:dyDescent="0.75">
      <c r="A17">
        <v>80</v>
      </c>
      <c r="B17">
        <v>1113.1790000000001</v>
      </c>
      <c r="C17">
        <v>956.25</v>
      </c>
      <c r="D17">
        <v>1779.952</v>
      </c>
      <c r="E17">
        <v>966.67600000000004</v>
      </c>
      <c r="G17">
        <f t="shared" si="0"/>
        <v>80</v>
      </c>
      <c r="H17">
        <f t="shared" si="1"/>
        <v>156.92900000000009</v>
      </c>
      <c r="I17">
        <f t="shared" si="2"/>
        <v>813.27599999999995</v>
      </c>
      <c r="K17">
        <f t="shared" si="3"/>
        <v>80</v>
      </c>
      <c r="L17">
        <f t="shared" si="4"/>
        <v>0.81788209392813271</v>
      </c>
      <c r="M17">
        <f t="shared" si="4"/>
        <v>1</v>
      </c>
    </row>
    <row r="18" spans="1:13" x14ac:dyDescent="0.75">
      <c r="A18">
        <v>81</v>
      </c>
      <c r="B18">
        <v>1041.5360000000001</v>
      </c>
      <c r="C18">
        <v>926.529</v>
      </c>
      <c r="D18">
        <v>1439.94</v>
      </c>
      <c r="E18">
        <v>845.78700000000003</v>
      </c>
      <c r="G18">
        <f t="shared" si="0"/>
        <v>81</v>
      </c>
      <c r="H18">
        <f t="shared" si="1"/>
        <v>115.00700000000006</v>
      </c>
      <c r="I18">
        <f t="shared" si="2"/>
        <v>594.15300000000002</v>
      </c>
      <c r="K18">
        <f t="shared" si="3"/>
        <v>81</v>
      </c>
      <c r="L18">
        <f t="shared" ref="L18:L28" si="5">(H18-MIN(H$3:H$41))/(MAX(H$3:H$41)-MIN(H$3:H$41))</f>
        <v>0.58942681823631438</v>
      </c>
      <c r="M18">
        <f t="shared" ref="M18:M28" si="6">(I18-MIN(I$3:I$41))/(MAX(I$3:I$41)-MIN(I$3:I$41))</f>
        <v>0.71661855766097127</v>
      </c>
    </row>
    <row r="19" spans="1:13" x14ac:dyDescent="0.75">
      <c r="A19">
        <v>82</v>
      </c>
      <c r="B19">
        <v>968.03599999999994</v>
      </c>
      <c r="C19">
        <v>888.279</v>
      </c>
      <c r="D19">
        <v>1370.31</v>
      </c>
      <c r="E19">
        <v>789.16200000000003</v>
      </c>
      <c r="G19">
        <f t="shared" si="0"/>
        <v>82</v>
      </c>
      <c r="H19">
        <f t="shared" si="1"/>
        <v>79.756999999999948</v>
      </c>
      <c r="I19">
        <f t="shared" si="2"/>
        <v>581.14799999999991</v>
      </c>
      <c r="K19">
        <f t="shared" si="3"/>
        <v>82</v>
      </c>
      <c r="L19">
        <f t="shared" si="5"/>
        <v>0.39733081928262365</v>
      </c>
      <c r="M19">
        <f t="shared" si="6"/>
        <v>0.69979980446017032</v>
      </c>
    </row>
    <row r="20" spans="1:13" x14ac:dyDescent="0.75">
      <c r="A20">
        <v>83</v>
      </c>
      <c r="B20">
        <v>936.226</v>
      </c>
      <c r="C20">
        <v>876.02200000000005</v>
      </c>
      <c r="D20">
        <v>1444.357</v>
      </c>
      <c r="E20">
        <v>787.85299999999995</v>
      </c>
      <c r="G20">
        <f t="shared" si="0"/>
        <v>83</v>
      </c>
      <c r="H20">
        <f t="shared" si="1"/>
        <v>60.203999999999951</v>
      </c>
      <c r="I20">
        <f t="shared" si="2"/>
        <v>656.50400000000002</v>
      </c>
      <c r="K20">
        <f t="shared" si="3"/>
        <v>83</v>
      </c>
      <c r="L20">
        <f t="shared" si="5"/>
        <v>0.29077612233109174</v>
      </c>
      <c r="M20">
        <f t="shared" si="6"/>
        <v>0.79725416556740181</v>
      </c>
    </row>
    <row r="21" spans="1:13" x14ac:dyDescent="0.75">
      <c r="A21">
        <v>84</v>
      </c>
      <c r="B21">
        <v>903.726</v>
      </c>
      <c r="C21">
        <v>858</v>
      </c>
      <c r="D21">
        <v>1350.5</v>
      </c>
      <c r="E21">
        <v>770.38199999999995</v>
      </c>
      <c r="G21">
        <f t="shared" si="0"/>
        <v>84</v>
      </c>
      <c r="H21">
        <f t="shared" si="1"/>
        <v>45.725999999999999</v>
      </c>
      <c r="I21">
        <f t="shared" si="2"/>
        <v>580.11800000000005</v>
      </c>
      <c r="K21">
        <f t="shared" si="3"/>
        <v>84</v>
      </c>
      <c r="L21">
        <f t="shared" si="5"/>
        <v>0.21187779969700618</v>
      </c>
      <c r="M21">
        <f t="shared" si="6"/>
        <v>0.6984677540336558</v>
      </c>
    </row>
    <row r="22" spans="1:13" x14ac:dyDescent="0.75">
      <c r="A22">
        <v>85</v>
      </c>
      <c r="B22">
        <v>852.048</v>
      </c>
      <c r="C22">
        <v>807.46299999999997</v>
      </c>
      <c r="D22">
        <v>1208.2139999999999</v>
      </c>
      <c r="E22">
        <v>689.67600000000004</v>
      </c>
      <c r="G22">
        <f t="shared" si="0"/>
        <v>85</v>
      </c>
      <c r="H22">
        <f t="shared" si="1"/>
        <v>44.585000000000036</v>
      </c>
      <c r="I22">
        <f t="shared" si="2"/>
        <v>518.5379999999999</v>
      </c>
      <c r="K22">
        <f t="shared" si="3"/>
        <v>85</v>
      </c>
      <c r="L22">
        <f t="shared" si="5"/>
        <v>0.20565988381598058</v>
      </c>
      <c r="M22">
        <f t="shared" si="6"/>
        <v>0.61882924406784912</v>
      </c>
    </row>
    <row r="23" spans="1:13" x14ac:dyDescent="0.75">
      <c r="A23">
        <v>86</v>
      </c>
      <c r="B23">
        <v>866.202</v>
      </c>
      <c r="C23">
        <v>827.08100000000002</v>
      </c>
      <c r="D23">
        <v>1086.405</v>
      </c>
      <c r="E23">
        <v>669.221</v>
      </c>
      <c r="G23">
        <f t="shared" si="0"/>
        <v>86</v>
      </c>
      <c r="H23">
        <f t="shared" si="1"/>
        <v>39.120999999999981</v>
      </c>
      <c r="I23">
        <f t="shared" si="2"/>
        <v>417.18399999999997</v>
      </c>
      <c r="K23">
        <f t="shared" si="3"/>
        <v>86</v>
      </c>
      <c r="L23">
        <f t="shared" si="5"/>
        <v>0.17588364159518699</v>
      </c>
      <c r="M23">
        <f t="shared" si="6"/>
        <v>0.48775289559311164</v>
      </c>
    </row>
    <row r="24" spans="1:13" x14ac:dyDescent="0.75">
      <c r="A24">
        <v>87</v>
      </c>
      <c r="B24">
        <v>879.31600000000003</v>
      </c>
      <c r="C24">
        <v>846.77300000000002</v>
      </c>
      <c r="D24">
        <v>874.39499999999998</v>
      </c>
      <c r="E24">
        <v>652.66700000000003</v>
      </c>
      <c r="G24">
        <f t="shared" si="0"/>
        <v>87</v>
      </c>
      <c r="H24">
        <f t="shared" si="1"/>
        <v>32.543000000000006</v>
      </c>
      <c r="I24">
        <f t="shared" si="2"/>
        <v>221.72799999999995</v>
      </c>
      <c r="K24">
        <f t="shared" si="3"/>
        <v>87</v>
      </c>
      <c r="L24">
        <f t="shared" si="5"/>
        <v>0.14003662085426877</v>
      </c>
      <c r="M24">
        <f t="shared" si="6"/>
        <v>0.23497886824857356</v>
      </c>
    </row>
    <row r="25" spans="1:13" x14ac:dyDescent="0.75">
      <c r="A25">
        <v>88</v>
      </c>
      <c r="B25">
        <v>842.17100000000005</v>
      </c>
      <c r="C25">
        <v>827.41700000000003</v>
      </c>
      <c r="D25">
        <v>766.01300000000003</v>
      </c>
      <c r="E25">
        <v>635.053</v>
      </c>
      <c r="G25">
        <f t="shared" si="0"/>
        <v>88</v>
      </c>
      <c r="H25">
        <f t="shared" si="1"/>
        <v>14.754000000000019</v>
      </c>
      <c r="I25">
        <f t="shared" si="2"/>
        <v>130.96000000000004</v>
      </c>
      <c r="K25">
        <f t="shared" si="3"/>
        <v>88</v>
      </c>
      <c r="L25">
        <f t="shared" si="5"/>
        <v>4.309489814824919E-2</v>
      </c>
      <c r="M25">
        <f t="shared" si="6"/>
        <v>0.11759289435158903</v>
      </c>
    </row>
    <row r="26" spans="1:13" x14ac:dyDescent="0.75">
      <c r="A26">
        <v>89</v>
      </c>
      <c r="B26">
        <v>849.67100000000005</v>
      </c>
      <c r="C26">
        <v>842.70500000000004</v>
      </c>
      <c r="D26">
        <v>679.697</v>
      </c>
      <c r="E26">
        <v>620.27300000000002</v>
      </c>
      <c r="G26">
        <f t="shared" si="0"/>
        <v>89</v>
      </c>
      <c r="H26">
        <f t="shared" si="1"/>
        <v>6.9660000000000082</v>
      </c>
      <c r="I26">
        <f t="shared" si="2"/>
        <v>59.423999999999978</v>
      </c>
      <c r="K26">
        <f t="shared" si="3"/>
        <v>89</v>
      </c>
      <c r="L26">
        <f t="shared" si="5"/>
        <v>6.539438262253526E-4</v>
      </c>
      <c r="M26">
        <f t="shared" si="6"/>
        <v>2.5078759098033806E-2</v>
      </c>
    </row>
    <row r="27" spans="1:13" x14ac:dyDescent="0.75">
      <c r="A27">
        <v>90</v>
      </c>
      <c r="B27">
        <v>832.31600000000003</v>
      </c>
      <c r="C27">
        <v>825.47</v>
      </c>
      <c r="D27">
        <v>629.18399999999997</v>
      </c>
      <c r="E27">
        <v>589.15200000000004</v>
      </c>
      <c r="G27">
        <f t="shared" si="0"/>
        <v>90</v>
      </c>
      <c r="H27">
        <f t="shared" si="1"/>
        <v>6.8460000000000036</v>
      </c>
      <c r="I27">
        <f t="shared" si="2"/>
        <v>40.031999999999925</v>
      </c>
      <c r="K27">
        <f t="shared" si="3"/>
        <v>90</v>
      </c>
      <c r="L27">
        <f t="shared" si="5"/>
        <v>0</v>
      </c>
      <c r="M27">
        <f t="shared" si="6"/>
        <v>0</v>
      </c>
    </row>
    <row r="28" spans="1:13" x14ac:dyDescent="0.75">
      <c r="A28">
        <v>91</v>
      </c>
      <c r="B28">
        <v>834.86800000000005</v>
      </c>
      <c r="C28">
        <v>812.06799999999998</v>
      </c>
      <c r="D28">
        <v>612.303</v>
      </c>
      <c r="E28">
        <v>568.64400000000001</v>
      </c>
      <c r="G28">
        <f t="shared" si="0"/>
        <v>91</v>
      </c>
      <c r="H28">
        <f t="shared" si="1"/>
        <v>22.800000000000068</v>
      </c>
      <c r="I28">
        <f t="shared" si="2"/>
        <v>43.658999999999992</v>
      </c>
      <c r="K28">
        <f t="shared" si="3"/>
        <v>91</v>
      </c>
      <c r="L28">
        <f t="shared" si="5"/>
        <v>8.6941831696657687E-2</v>
      </c>
      <c r="M28">
        <f t="shared" si="6"/>
        <v>4.6906280553099229E-3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E5BA-427F-4126-91AC-0B3095DA3EB1}">
  <dimension ref="A1:M47"/>
  <sheetViews>
    <sheetView zoomScale="80" zoomScaleNormal="80" workbookViewId="0"/>
  </sheetViews>
  <sheetFormatPr defaultRowHeight="14.75" x14ac:dyDescent="0.75"/>
  <sheetData>
    <row r="1" spans="1:13" x14ac:dyDescent="0.75">
      <c r="A1" t="s">
        <v>28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68</v>
      </c>
      <c r="B3">
        <v>815.19</v>
      </c>
      <c r="C3">
        <v>675.32399999999996</v>
      </c>
      <c r="D3">
        <v>893.58299999999997</v>
      </c>
      <c r="E3">
        <v>756.71299999999997</v>
      </c>
      <c r="G3">
        <f t="shared" ref="G3:G47" si="0">A3</f>
        <v>68</v>
      </c>
      <c r="H3">
        <f t="shared" ref="H3:H47" si="1">B3-C3</f>
        <v>139.8660000000001</v>
      </c>
      <c r="I3">
        <f t="shared" ref="I3:I47" si="2">D3-E3</f>
        <v>136.87</v>
      </c>
      <c r="K3">
        <f t="shared" ref="K3:K47" si="3">A3</f>
        <v>68</v>
      </c>
      <c r="L3">
        <f>(H3-MIN(H$3:H$47))/(MAX(H$3:H$47)-MIN(H$3:H$47))</f>
        <v>0.52043636188108677</v>
      </c>
      <c r="M3">
        <f>(I3-MIN(I$3:I$47))/(MAX(I$3:I$47)-MIN(I$3:I$47))</f>
        <v>7.6407393021847653E-2</v>
      </c>
    </row>
    <row r="4" spans="1:13" x14ac:dyDescent="0.75">
      <c r="A4">
        <v>69</v>
      </c>
      <c r="B4">
        <v>822.26199999999994</v>
      </c>
      <c r="C4">
        <v>629.81600000000003</v>
      </c>
      <c r="D4">
        <v>1093.2260000000001</v>
      </c>
      <c r="E4">
        <v>647.27200000000005</v>
      </c>
      <c r="G4">
        <f t="shared" si="0"/>
        <v>69</v>
      </c>
      <c r="H4">
        <f t="shared" si="1"/>
        <v>192.44599999999991</v>
      </c>
      <c r="I4">
        <f t="shared" si="2"/>
        <v>445.95400000000006</v>
      </c>
      <c r="K4">
        <f t="shared" si="3"/>
        <v>69</v>
      </c>
      <c r="L4">
        <f t="shared" ref="L4:L47" si="4">(H4-MIN(H$3:H$47))/(MAX(H$3:H$47)-MIN(H$3:H$47))</f>
        <v>0.67906404238116469</v>
      </c>
      <c r="M4">
        <f t="shared" ref="M4:M47" si="5">(I4-MIN(I$3:I$47))/(MAX(I$3:I$47)-MIN(I$3:I$47))</f>
        <v>0.33852824793116504</v>
      </c>
    </row>
    <row r="5" spans="1:13" x14ac:dyDescent="0.75">
      <c r="A5">
        <v>70</v>
      </c>
      <c r="B5">
        <v>850.16700000000003</v>
      </c>
      <c r="C5">
        <v>626.13599999999997</v>
      </c>
      <c r="D5">
        <v>1293.655</v>
      </c>
      <c r="E5">
        <v>630.20699999999999</v>
      </c>
      <c r="G5">
        <f t="shared" si="0"/>
        <v>70</v>
      </c>
      <c r="H5">
        <f t="shared" si="1"/>
        <v>224.03100000000006</v>
      </c>
      <c r="I5">
        <f t="shared" si="2"/>
        <v>663.44799999999998</v>
      </c>
      <c r="K5">
        <f t="shared" si="3"/>
        <v>70</v>
      </c>
      <c r="L5">
        <f t="shared" si="4"/>
        <v>0.7743522753327623</v>
      </c>
      <c r="M5">
        <f t="shared" si="5"/>
        <v>0.52297556069289663</v>
      </c>
    </row>
    <row r="6" spans="1:13" x14ac:dyDescent="0.75">
      <c r="A6">
        <v>71</v>
      </c>
      <c r="B6">
        <v>871.81</v>
      </c>
      <c r="C6">
        <v>638.4</v>
      </c>
      <c r="D6">
        <v>1844.56</v>
      </c>
      <c r="E6">
        <v>680.04300000000001</v>
      </c>
      <c r="G6">
        <f t="shared" si="0"/>
        <v>71</v>
      </c>
      <c r="H6">
        <f t="shared" si="1"/>
        <v>233.40999999999997</v>
      </c>
      <c r="I6">
        <f t="shared" si="2"/>
        <v>1164.5169999999998</v>
      </c>
      <c r="K6">
        <f t="shared" si="3"/>
        <v>71</v>
      </c>
      <c r="L6">
        <f t="shared" si="4"/>
        <v>0.80264761605946866</v>
      </c>
      <c r="M6">
        <f t="shared" si="5"/>
        <v>0.94791064192827812</v>
      </c>
    </row>
    <row r="7" spans="1:13" x14ac:dyDescent="0.75">
      <c r="A7">
        <v>72</v>
      </c>
      <c r="B7">
        <v>847.29499999999996</v>
      </c>
      <c r="C7">
        <v>609.45100000000002</v>
      </c>
      <c r="D7">
        <v>1682.011</v>
      </c>
      <c r="E7">
        <v>666.20799999999997</v>
      </c>
      <c r="G7">
        <f t="shared" si="0"/>
        <v>72</v>
      </c>
      <c r="H7">
        <f t="shared" si="1"/>
        <v>237.84399999999994</v>
      </c>
      <c r="I7">
        <f t="shared" si="2"/>
        <v>1015.803</v>
      </c>
      <c r="K7">
        <f t="shared" si="3"/>
        <v>72</v>
      </c>
      <c r="L7">
        <f t="shared" si="4"/>
        <v>0.81602447295063152</v>
      </c>
      <c r="M7">
        <f t="shared" si="5"/>
        <v>0.82179269076618577</v>
      </c>
    </row>
    <row r="8" spans="1:13" x14ac:dyDescent="0.75">
      <c r="A8">
        <v>73</v>
      </c>
      <c r="B8">
        <v>808.29499999999996</v>
      </c>
      <c r="C8">
        <v>577.17399999999998</v>
      </c>
      <c r="D8">
        <v>1437.2159999999999</v>
      </c>
      <c r="E8">
        <v>599.50699999999995</v>
      </c>
      <c r="G8">
        <f t="shared" si="0"/>
        <v>73</v>
      </c>
      <c r="H8">
        <f t="shared" si="1"/>
        <v>231.12099999999998</v>
      </c>
      <c r="I8">
        <f t="shared" si="2"/>
        <v>837.70899999999995</v>
      </c>
      <c r="K8">
        <f t="shared" si="3"/>
        <v>73</v>
      </c>
      <c r="L8">
        <f t="shared" si="4"/>
        <v>0.79574197207573572</v>
      </c>
      <c r="M8">
        <f t="shared" si="5"/>
        <v>0.67075882445728596</v>
      </c>
    </row>
    <row r="9" spans="1:13" x14ac:dyDescent="0.75">
      <c r="A9">
        <v>74</v>
      </c>
      <c r="B9">
        <v>889.40499999999997</v>
      </c>
      <c r="C9">
        <v>590.57899999999995</v>
      </c>
      <c r="D9">
        <v>1656.6310000000001</v>
      </c>
      <c r="E9">
        <v>581.27099999999996</v>
      </c>
      <c r="G9">
        <f t="shared" si="0"/>
        <v>74</v>
      </c>
      <c r="H9">
        <f t="shared" si="1"/>
        <v>298.82600000000002</v>
      </c>
      <c r="I9">
        <f t="shared" si="2"/>
        <v>1075.3600000000001</v>
      </c>
      <c r="K9">
        <f t="shared" si="3"/>
        <v>74</v>
      </c>
      <c r="L9">
        <f t="shared" si="4"/>
        <v>1</v>
      </c>
      <c r="M9">
        <f t="shared" si="5"/>
        <v>0.8723004225020059</v>
      </c>
    </row>
    <row r="10" spans="1:13" x14ac:dyDescent="0.75">
      <c r="A10">
        <v>75</v>
      </c>
      <c r="B10">
        <v>866.05700000000002</v>
      </c>
      <c r="C10">
        <v>586.88900000000001</v>
      </c>
      <c r="D10">
        <v>1639.5450000000001</v>
      </c>
      <c r="E10">
        <v>558.94399999999996</v>
      </c>
      <c r="G10">
        <f t="shared" si="0"/>
        <v>75</v>
      </c>
      <c r="H10">
        <f t="shared" si="1"/>
        <v>279.16800000000001</v>
      </c>
      <c r="I10">
        <f t="shared" si="2"/>
        <v>1080.6010000000001</v>
      </c>
      <c r="K10">
        <f t="shared" si="3"/>
        <v>75</v>
      </c>
      <c r="L10">
        <f t="shared" si="4"/>
        <v>0.9406941243196929</v>
      </c>
      <c r="M10">
        <f t="shared" si="5"/>
        <v>0.87674508932584572</v>
      </c>
    </row>
    <row r="11" spans="1:13" x14ac:dyDescent="0.75">
      <c r="A11">
        <v>76</v>
      </c>
      <c r="B11">
        <v>791.51099999999997</v>
      </c>
      <c r="C11">
        <v>562.94399999999996</v>
      </c>
      <c r="D11">
        <v>1463.8979999999999</v>
      </c>
      <c r="E11">
        <v>543.56899999999996</v>
      </c>
      <c r="G11">
        <f t="shared" si="0"/>
        <v>76</v>
      </c>
      <c r="H11">
        <f t="shared" si="1"/>
        <v>228.56700000000001</v>
      </c>
      <c r="I11">
        <f t="shared" si="2"/>
        <v>920.32899999999995</v>
      </c>
      <c r="K11">
        <f t="shared" si="3"/>
        <v>76</v>
      </c>
      <c r="L11">
        <f t="shared" si="4"/>
        <v>0.78803685423630632</v>
      </c>
      <c r="M11">
        <f t="shared" si="5"/>
        <v>0.74082529516624473</v>
      </c>
    </row>
    <row r="12" spans="1:13" x14ac:dyDescent="0.75">
      <c r="A12">
        <v>77</v>
      </c>
      <c r="B12">
        <v>752.90499999999997</v>
      </c>
      <c r="C12">
        <v>570.00699999999995</v>
      </c>
      <c r="D12">
        <v>1354.9290000000001</v>
      </c>
      <c r="E12">
        <v>590.80100000000004</v>
      </c>
      <c r="G12">
        <f t="shared" si="0"/>
        <v>77</v>
      </c>
      <c r="H12">
        <f t="shared" si="1"/>
        <v>182.89800000000002</v>
      </c>
      <c r="I12">
        <f t="shared" si="2"/>
        <v>764.12800000000004</v>
      </c>
      <c r="K12">
        <f t="shared" si="3"/>
        <v>77</v>
      </c>
      <c r="L12">
        <f t="shared" si="4"/>
        <v>0.65025884851629723</v>
      </c>
      <c r="M12">
        <f t="shared" si="5"/>
        <v>0.60835794112109765</v>
      </c>
    </row>
    <row r="13" spans="1:13" x14ac:dyDescent="0.75">
      <c r="A13">
        <v>78</v>
      </c>
      <c r="B13">
        <v>797.16700000000003</v>
      </c>
      <c r="C13">
        <v>606.904</v>
      </c>
      <c r="D13">
        <v>1554.0360000000001</v>
      </c>
      <c r="E13">
        <v>633.721</v>
      </c>
      <c r="G13">
        <f t="shared" si="0"/>
        <v>78</v>
      </c>
      <c r="H13">
        <f t="shared" si="1"/>
        <v>190.26300000000003</v>
      </c>
      <c r="I13">
        <f t="shared" si="2"/>
        <v>920.31500000000005</v>
      </c>
      <c r="K13">
        <f t="shared" si="3"/>
        <v>78</v>
      </c>
      <c r="L13">
        <f t="shared" si="4"/>
        <v>0.6724781879397107</v>
      </c>
      <c r="M13">
        <f t="shared" si="5"/>
        <v>0.74081342236801284</v>
      </c>
    </row>
    <row r="14" spans="1:13" x14ac:dyDescent="0.75">
      <c r="A14">
        <v>79</v>
      </c>
      <c r="B14">
        <v>776.625</v>
      </c>
      <c r="C14">
        <v>594.13199999999995</v>
      </c>
      <c r="D14">
        <v>1534.511</v>
      </c>
      <c r="E14">
        <v>592.51400000000001</v>
      </c>
      <c r="G14">
        <f t="shared" si="0"/>
        <v>79</v>
      </c>
      <c r="H14">
        <f t="shared" si="1"/>
        <v>182.49300000000005</v>
      </c>
      <c r="I14">
        <f t="shared" si="2"/>
        <v>941.99699999999996</v>
      </c>
      <c r="K14">
        <f t="shared" si="3"/>
        <v>79</v>
      </c>
      <c r="L14">
        <f t="shared" si="4"/>
        <v>0.64903701111419509</v>
      </c>
      <c r="M14">
        <f t="shared" si="5"/>
        <v>0.75920099460126911</v>
      </c>
    </row>
    <row r="15" spans="1:13" x14ac:dyDescent="0.75">
      <c r="A15">
        <v>80</v>
      </c>
      <c r="B15">
        <v>815.85699999999997</v>
      </c>
      <c r="C15">
        <v>618.096</v>
      </c>
      <c r="D15">
        <v>1891.4169999999999</v>
      </c>
      <c r="E15">
        <v>665.47799999999995</v>
      </c>
      <c r="G15">
        <f t="shared" si="0"/>
        <v>80</v>
      </c>
      <c r="H15">
        <f t="shared" si="1"/>
        <v>197.76099999999997</v>
      </c>
      <c r="I15">
        <f t="shared" si="2"/>
        <v>1225.9389999999999</v>
      </c>
      <c r="K15">
        <f t="shared" si="3"/>
        <v>80</v>
      </c>
      <c r="L15">
        <f t="shared" si="4"/>
        <v>0.69509877273220932</v>
      </c>
      <c r="M15">
        <f t="shared" si="5"/>
        <v>1</v>
      </c>
    </row>
    <row r="16" spans="1:13" x14ac:dyDescent="0.75">
      <c r="A16">
        <v>81</v>
      </c>
      <c r="B16">
        <v>815.38599999999997</v>
      </c>
      <c r="C16">
        <v>618.70100000000002</v>
      </c>
      <c r="D16">
        <v>1605.83</v>
      </c>
      <c r="E16">
        <v>692.76400000000001</v>
      </c>
      <c r="G16">
        <f t="shared" si="0"/>
        <v>81</v>
      </c>
      <c r="H16">
        <f t="shared" si="1"/>
        <v>196.68499999999995</v>
      </c>
      <c r="I16">
        <f t="shared" si="2"/>
        <v>913.06599999999992</v>
      </c>
      <c r="K16">
        <f t="shared" si="3"/>
        <v>81</v>
      </c>
      <c r="L16">
        <f t="shared" si="4"/>
        <v>0.6918526071898341</v>
      </c>
      <c r="M16">
        <f t="shared" si="5"/>
        <v>0.73466585705490162</v>
      </c>
    </row>
    <row r="17" spans="1:13" x14ac:dyDescent="0.75">
      <c r="A17">
        <v>82</v>
      </c>
      <c r="B17">
        <v>749.59500000000003</v>
      </c>
      <c r="C17">
        <v>603.21299999999997</v>
      </c>
      <c r="D17">
        <v>1663.2860000000001</v>
      </c>
      <c r="E17">
        <v>621.721</v>
      </c>
      <c r="G17">
        <f t="shared" si="0"/>
        <v>82</v>
      </c>
      <c r="H17">
        <f t="shared" si="1"/>
        <v>146.38200000000006</v>
      </c>
      <c r="I17">
        <f t="shared" si="2"/>
        <v>1041.5650000000001</v>
      </c>
      <c r="K17">
        <f t="shared" si="3"/>
        <v>82</v>
      </c>
      <c r="L17">
        <f t="shared" si="4"/>
        <v>0.54009436808379707</v>
      </c>
      <c r="M17">
        <f t="shared" si="5"/>
        <v>0.8436403356270451</v>
      </c>
    </row>
    <row r="18" spans="1:13" x14ac:dyDescent="0.75">
      <c r="A18">
        <v>83</v>
      </c>
      <c r="B18">
        <v>792.81</v>
      </c>
      <c r="C18">
        <v>628.45699999999999</v>
      </c>
      <c r="D18">
        <v>1754.357</v>
      </c>
      <c r="E18">
        <v>719.45699999999999</v>
      </c>
      <c r="G18">
        <f t="shared" si="0"/>
        <v>83</v>
      </c>
      <c r="H18">
        <f t="shared" si="1"/>
        <v>164.35299999999995</v>
      </c>
      <c r="I18">
        <f t="shared" si="2"/>
        <v>1034.9000000000001</v>
      </c>
      <c r="K18">
        <f t="shared" si="3"/>
        <v>83</v>
      </c>
      <c r="L18">
        <f t="shared" si="4"/>
        <v>0.59431076302991526</v>
      </c>
      <c r="M18">
        <f t="shared" si="5"/>
        <v>0.8379880356116105</v>
      </c>
    </row>
    <row r="19" spans="1:13" x14ac:dyDescent="0.75">
      <c r="A19">
        <v>84</v>
      </c>
      <c r="B19">
        <v>779.71600000000001</v>
      </c>
      <c r="C19">
        <v>600.75699999999995</v>
      </c>
      <c r="D19">
        <v>1424.5909999999999</v>
      </c>
      <c r="E19">
        <v>601.30600000000004</v>
      </c>
      <c r="G19">
        <f t="shared" si="0"/>
        <v>84</v>
      </c>
      <c r="H19">
        <f t="shared" si="1"/>
        <v>178.95900000000006</v>
      </c>
      <c r="I19">
        <f t="shared" si="2"/>
        <v>823.28499999999985</v>
      </c>
      <c r="K19">
        <f t="shared" si="3"/>
        <v>84</v>
      </c>
      <c r="L19">
        <f t="shared" si="4"/>
        <v>0.63837534844992594</v>
      </c>
      <c r="M19">
        <f t="shared" si="5"/>
        <v>0.65852645005028976</v>
      </c>
    </row>
    <row r="20" spans="1:13" x14ac:dyDescent="0.75">
      <c r="A20">
        <v>85</v>
      </c>
      <c r="B20">
        <v>700.64800000000002</v>
      </c>
      <c r="C20">
        <v>609.65300000000002</v>
      </c>
      <c r="D20">
        <v>1531.3409999999999</v>
      </c>
      <c r="E20">
        <v>600.93799999999999</v>
      </c>
      <c r="G20">
        <f t="shared" si="0"/>
        <v>85</v>
      </c>
      <c r="H20">
        <f t="shared" si="1"/>
        <v>90.995000000000005</v>
      </c>
      <c r="I20">
        <f t="shared" si="2"/>
        <v>930.40299999999991</v>
      </c>
      <c r="K20">
        <f t="shared" si="3"/>
        <v>85</v>
      </c>
      <c r="L20">
        <f t="shared" si="4"/>
        <v>0.37299829847828447</v>
      </c>
      <c r="M20">
        <f t="shared" si="5"/>
        <v>0.74936862155116424</v>
      </c>
    </row>
    <row r="21" spans="1:13" x14ac:dyDescent="0.75">
      <c r="A21">
        <v>86</v>
      </c>
      <c r="B21">
        <v>735.798</v>
      </c>
      <c r="C21">
        <v>600.49300000000005</v>
      </c>
      <c r="D21">
        <v>1569.452</v>
      </c>
      <c r="E21">
        <v>571.77099999999996</v>
      </c>
      <c r="G21">
        <f t="shared" si="0"/>
        <v>86</v>
      </c>
      <c r="H21">
        <f t="shared" si="1"/>
        <v>135.30499999999995</v>
      </c>
      <c r="I21">
        <f t="shared" si="2"/>
        <v>997.68100000000004</v>
      </c>
      <c r="K21">
        <f t="shared" si="3"/>
        <v>86</v>
      </c>
      <c r="L21">
        <f t="shared" si="4"/>
        <v>0.50667636091568402</v>
      </c>
      <c r="M21">
        <f t="shared" si="5"/>
        <v>0.80642420151191629</v>
      </c>
    </row>
    <row r="22" spans="1:13" x14ac:dyDescent="0.75">
      <c r="A22">
        <v>87</v>
      </c>
      <c r="B22">
        <v>717.97699999999998</v>
      </c>
      <c r="C22">
        <v>580.33299999999997</v>
      </c>
      <c r="D22">
        <v>1598.682</v>
      </c>
      <c r="E22">
        <v>553.51400000000001</v>
      </c>
      <c r="G22">
        <f t="shared" si="0"/>
        <v>87</v>
      </c>
      <c r="H22">
        <f t="shared" si="1"/>
        <v>137.64400000000001</v>
      </c>
      <c r="I22">
        <f t="shared" si="2"/>
        <v>1045.1680000000001</v>
      </c>
      <c r="K22">
        <f t="shared" si="3"/>
        <v>87</v>
      </c>
      <c r="L22">
        <f t="shared" si="4"/>
        <v>0.51373284902313343</v>
      </c>
      <c r="M22">
        <f t="shared" si="5"/>
        <v>0.84669588505774451</v>
      </c>
    </row>
    <row r="23" spans="1:13" x14ac:dyDescent="0.75">
      <c r="A23">
        <v>88</v>
      </c>
      <c r="B23">
        <v>681.76099999999997</v>
      </c>
      <c r="C23">
        <v>582.04899999999998</v>
      </c>
      <c r="D23">
        <v>1458.9090000000001</v>
      </c>
      <c r="E23">
        <v>597.48599999999999</v>
      </c>
      <c r="G23">
        <f t="shared" si="0"/>
        <v>88</v>
      </c>
      <c r="H23">
        <f t="shared" si="1"/>
        <v>99.711999999999989</v>
      </c>
      <c r="I23">
        <f t="shared" si="2"/>
        <v>861.42300000000012</v>
      </c>
      <c r="K23">
        <f t="shared" si="3"/>
        <v>88</v>
      </c>
      <c r="L23">
        <f t="shared" si="4"/>
        <v>0.39929646300698701</v>
      </c>
      <c r="M23">
        <f t="shared" si="5"/>
        <v>0.69086964854821142</v>
      </c>
    </row>
    <row r="24" spans="1:13" x14ac:dyDescent="0.75">
      <c r="A24">
        <v>89</v>
      </c>
      <c r="B24">
        <v>741.89300000000003</v>
      </c>
      <c r="C24">
        <v>637.73500000000001</v>
      </c>
      <c r="D24">
        <v>1691.9290000000001</v>
      </c>
      <c r="E24">
        <v>733.654</v>
      </c>
      <c r="G24">
        <f t="shared" si="0"/>
        <v>89</v>
      </c>
      <c r="H24">
        <f t="shared" si="1"/>
        <v>104.15800000000002</v>
      </c>
      <c r="I24">
        <f t="shared" si="2"/>
        <v>958.27500000000009</v>
      </c>
      <c r="K24">
        <f t="shared" si="3"/>
        <v>89</v>
      </c>
      <c r="L24">
        <f t="shared" si="4"/>
        <v>0.41270952248784198</v>
      </c>
      <c r="M24">
        <f t="shared" si="5"/>
        <v>0.77300566671698501</v>
      </c>
    </row>
    <row r="25" spans="1:13" x14ac:dyDescent="0.75">
      <c r="A25">
        <v>90</v>
      </c>
      <c r="B25">
        <v>749.92899999999997</v>
      </c>
      <c r="C25">
        <v>649.14700000000005</v>
      </c>
      <c r="D25">
        <v>1655.405</v>
      </c>
      <c r="E25">
        <v>831.79399999999998</v>
      </c>
      <c r="G25">
        <f t="shared" si="0"/>
        <v>90</v>
      </c>
      <c r="H25">
        <f t="shared" si="1"/>
        <v>100.78199999999993</v>
      </c>
      <c r="I25">
        <f t="shared" si="2"/>
        <v>823.61099999999999</v>
      </c>
      <c r="K25">
        <f t="shared" si="3"/>
        <v>90</v>
      </c>
      <c r="L25">
        <f t="shared" si="4"/>
        <v>0.40252452725451604</v>
      </c>
      <c r="M25">
        <f t="shared" si="5"/>
        <v>0.65880291663769153</v>
      </c>
    </row>
    <row r="26" spans="1:13" x14ac:dyDescent="0.75">
      <c r="A26">
        <v>91</v>
      </c>
      <c r="B26">
        <v>707.84500000000003</v>
      </c>
      <c r="C26">
        <v>626.16899999999998</v>
      </c>
      <c r="D26">
        <v>1679.5830000000001</v>
      </c>
      <c r="E26">
        <v>742.61</v>
      </c>
      <c r="G26">
        <f t="shared" si="0"/>
        <v>91</v>
      </c>
      <c r="H26">
        <f t="shared" si="1"/>
        <v>81.676000000000045</v>
      </c>
      <c r="I26">
        <f t="shared" si="2"/>
        <v>936.97300000000007</v>
      </c>
      <c r="K26">
        <f t="shared" si="3"/>
        <v>91</v>
      </c>
      <c r="L26">
        <f t="shared" si="4"/>
        <v>0.34488397070003751</v>
      </c>
      <c r="M26">
        <f t="shared" si="5"/>
        <v>0.75494035615002486</v>
      </c>
    </row>
    <row r="27" spans="1:13" x14ac:dyDescent="0.75">
      <c r="A27">
        <v>92</v>
      </c>
      <c r="B27">
        <v>732.91700000000003</v>
      </c>
      <c r="C27">
        <v>629.13199999999995</v>
      </c>
      <c r="D27">
        <v>1672.75</v>
      </c>
      <c r="E27">
        <v>786.99300000000005</v>
      </c>
      <c r="G27">
        <f t="shared" si="0"/>
        <v>92</v>
      </c>
      <c r="H27">
        <f t="shared" si="1"/>
        <v>103.78500000000008</v>
      </c>
      <c r="I27">
        <f t="shared" si="2"/>
        <v>885.75699999999995</v>
      </c>
      <c r="K27">
        <f t="shared" si="3"/>
        <v>92</v>
      </c>
      <c r="L27">
        <f t="shared" si="4"/>
        <v>0.41158422532491845</v>
      </c>
      <c r="M27">
        <f t="shared" si="5"/>
        <v>0.71150626798940952</v>
      </c>
    </row>
    <row r="28" spans="1:13" x14ac:dyDescent="0.75">
      <c r="A28">
        <v>93</v>
      </c>
      <c r="B28">
        <v>694.41700000000003</v>
      </c>
      <c r="C28">
        <v>605.94899999999996</v>
      </c>
      <c r="D28">
        <v>1367.7139999999999</v>
      </c>
      <c r="E28">
        <v>709.19100000000003</v>
      </c>
      <c r="G28">
        <f t="shared" si="0"/>
        <v>93</v>
      </c>
      <c r="H28">
        <f t="shared" si="1"/>
        <v>88.468000000000075</v>
      </c>
      <c r="I28">
        <f t="shared" si="2"/>
        <v>658.52299999999991</v>
      </c>
      <c r="K28">
        <f t="shared" si="3"/>
        <v>93</v>
      </c>
      <c r="L28">
        <f t="shared" si="4"/>
        <v>0.36537463646566204</v>
      </c>
      <c r="M28">
        <f t="shared" si="5"/>
        <v>0.51879887988629259</v>
      </c>
    </row>
    <row r="29" spans="1:13" x14ac:dyDescent="0.75">
      <c r="A29">
        <v>94</v>
      </c>
      <c r="B29">
        <v>642.61900000000003</v>
      </c>
      <c r="C29">
        <v>597.64700000000005</v>
      </c>
      <c r="D29">
        <v>1367.095</v>
      </c>
      <c r="E29">
        <v>623.74300000000005</v>
      </c>
      <c r="G29">
        <f t="shared" si="0"/>
        <v>94</v>
      </c>
      <c r="H29">
        <f t="shared" si="1"/>
        <v>44.97199999999998</v>
      </c>
      <c r="I29">
        <f t="shared" si="2"/>
        <v>743.35199999999998</v>
      </c>
      <c r="K29">
        <f t="shared" si="3"/>
        <v>94</v>
      </c>
      <c r="L29">
        <f t="shared" si="4"/>
        <v>0.23415231636236369</v>
      </c>
      <c r="M29">
        <f t="shared" si="5"/>
        <v>0.590738708544853</v>
      </c>
    </row>
    <row r="30" spans="1:13" x14ac:dyDescent="0.75">
      <c r="A30">
        <v>95</v>
      </c>
      <c r="B30">
        <v>667.07100000000003</v>
      </c>
      <c r="C30">
        <v>605.654</v>
      </c>
      <c r="D30">
        <v>1376.952</v>
      </c>
      <c r="E30">
        <v>672.20600000000002</v>
      </c>
      <c r="G30">
        <f t="shared" si="0"/>
        <v>95</v>
      </c>
      <c r="H30">
        <f t="shared" si="1"/>
        <v>61.41700000000003</v>
      </c>
      <c r="I30">
        <f t="shared" si="2"/>
        <v>704.74599999999998</v>
      </c>
      <c r="K30">
        <f t="shared" si="3"/>
        <v>95</v>
      </c>
      <c r="L30">
        <f t="shared" si="4"/>
        <v>0.28376494865266033</v>
      </c>
      <c r="M30">
        <f t="shared" si="5"/>
        <v>0.55799861936317707</v>
      </c>
    </row>
    <row r="31" spans="1:13" x14ac:dyDescent="0.75">
      <c r="A31">
        <v>96</v>
      </c>
      <c r="B31">
        <v>638.15499999999997</v>
      </c>
      <c r="C31">
        <v>612.21299999999997</v>
      </c>
      <c r="D31">
        <v>1185.1189999999999</v>
      </c>
      <c r="E31">
        <v>641.52200000000005</v>
      </c>
      <c r="G31">
        <f t="shared" si="0"/>
        <v>96</v>
      </c>
      <c r="H31">
        <f t="shared" si="1"/>
        <v>25.942000000000007</v>
      </c>
      <c r="I31">
        <f t="shared" si="2"/>
        <v>543.59699999999987</v>
      </c>
      <c r="K31">
        <f t="shared" si="3"/>
        <v>96</v>
      </c>
      <c r="L31">
        <f t="shared" si="4"/>
        <v>0.17674104287593373</v>
      </c>
      <c r="M31">
        <f t="shared" si="5"/>
        <v>0.42133507920004476</v>
      </c>
    </row>
    <row r="32" spans="1:13" x14ac:dyDescent="0.75">
      <c r="A32">
        <v>97</v>
      </c>
      <c r="B32">
        <v>607.73699999999997</v>
      </c>
      <c r="C32">
        <v>582.09100000000001</v>
      </c>
      <c r="D32">
        <v>981.56600000000003</v>
      </c>
      <c r="E32">
        <v>654.053</v>
      </c>
      <c r="G32">
        <f t="shared" si="0"/>
        <v>97</v>
      </c>
      <c r="H32">
        <f t="shared" si="1"/>
        <v>25.645999999999958</v>
      </c>
      <c r="I32">
        <f t="shared" si="2"/>
        <v>327.51300000000003</v>
      </c>
      <c r="K32">
        <f t="shared" si="3"/>
        <v>97</v>
      </c>
      <c r="L32">
        <f t="shared" si="4"/>
        <v>0.17584804566353299</v>
      </c>
      <c r="M32">
        <f t="shared" si="5"/>
        <v>0.23808352683167602</v>
      </c>
    </row>
    <row r="33" spans="1:13" x14ac:dyDescent="0.75">
      <c r="A33">
        <v>98</v>
      </c>
      <c r="B33">
        <v>595.96100000000001</v>
      </c>
      <c r="C33">
        <v>609.43200000000002</v>
      </c>
      <c r="D33">
        <v>940.67100000000005</v>
      </c>
      <c r="E33">
        <v>691.67399999999998</v>
      </c>
      <c r="G33">
        <f t="shared" si="0"/>
        <v>98</v>
      </c>
      <c r="H33">
        <f t="shared" si="1"/>
        <v>-13.471000000000004</v>
      </c>
      <c r="I33">
        <f t="shared" si="2"/>
        <v>248.99700000000007</v>
      </c>
      <c r="K33">
        <f t="shared" si="3"/>
        <v>98</v>
      </c>
      <c r="L33">
        <f t="shared" si="4"/>
        <v>5.7836653915310052E-2</v>
      </c>
      <c r="M33">
        <f t="shared" si="5"/>
        <v>0.17149748211871788</v>
      </c>
    </row>
    <row r="34" spans="1:13" x14ac:dyDescent="0.75">
      <c r="A34">
        <v>99</v>
      </c>
      <c r="B34">
        <v>543.07899999999995</v>
      </c>
      <c r="C34">
        <v>549.67399999999998</v>
      </c>
      <c r="D34">
        <v>835.697</v>
      </c>
      <c r="E34">
        <v>504.26499999999999</v>
      </c>
      <c r="G34">
        <f t="shared" si="0"/>
        <v>99</v>
      </c>
      <c r="H34">
        <f t="shared" si="1"/>
        <v>-6.5950000000000273</v>
      </c>
      <c r="I34">
        <f t="shared" si="2"/>
        <v>331.43200000000002</v>
      </c>
      <c r="K34">
        <f t="shared" si="3"/>
        <v>99</v>
      </c>
      <c r="L34">
        <f t="shared" si="4"/>
        <v>7.858073780877782E-2</v>
      </c>
      <c r="M34">
        <f t="shared" si="5"/>
        <v>0.24140706227961123</v>
      </c>
    </row>
    <row r="35" spans="1:13" x14ac:dyDescent="0.75">
      <c r="A35">
        <v>100</v>
      </c>
      <c r="B35">
        <v>520.88199999999995</v>
      </c>
      <c r="C35">
        <v>511.02300000000002</v>
      </c>
      <c r="D35">
        <v>784.43399999999997</v>
      </c>
      <c r="E35">
        <v>444.25799999999998</v>
      </c>
      <c r="G35">
        <f t="shared" si="0"/>
        <v>100</v>
      </c>
      <c r="H35">
        <f t="shared" si="1"/>
        <v>9.8589999999999236</v>
      </c>
      <c r="I35">
        <f t="shared" si="2"/>
        <v>340.17599999999999</v>
      </c>
      <c r="K35">
        <f t="shared" si="3"/>
        <v>100</v>
      </c>
      <c r="L35">
        <f t="shared" si="4"/>
        <v>0.1282205220413431</v>
      </c>
      <c r="M35">
        <f t="shared" si="5"/>
        <v>0.24882247283249351</v>
      </c>
    </row>
    <row r="36" spans="1:13" x14ac:dyDescent="0.75">
      <c r="A36">
        <v>101</v>
      </c>
      <c r="B36">
        <v>548.88199999999995</v>
      </c>
      <c r="C36">
        <v>555.90200000000004</v>
      </c>
      <c r="D36">
        <v>787.60500000000002</v>
      </c>
      <c r="E36">
        <v>527.15200000000004</v>
      </c>
      <c r="G36">
        <f t="shared" si="0"/>
        <v>101</v>
      </c>
      <c r="H36">
        <f t="shared" si="1"/>
        <v>-7.0200000000000955</v>
      </c>
      <c r="I36">
        <f t="shared" si="2"/>
        <v>260.45299999999997</v>
      </c>
      <c r="K36">
        <f t="shared" si="3"/>
        <v>101</v>
      </c>
      <c r="L36">
        <f t="shared" si="4"/>
        <v>7.7298562757188924E-2</v>
      </c>
      <c r="M36">
        <f t="shared" si="5"/>
        <v>0.18121282330053615</v>
      </c>
    </row>
    <row r="37" spans="1:13" x14ac:dyDescent="0.75">
      <c r="A37">
        <v>102</v>
      </c>
      <c r="B37">
        <v>522.92600000000004</v>
      </c>
      <c r="C37">
        <v>514.54</v>
      </c>
      <c r="D37">
        <v>782.16200000000003</v>
      </c>
      <c r="E37">
        <v>492.161</v>
      </c>
      <c r="G37">
        <f t="shared" si="0"/>
        <v>102</v>
      </c>
      <c r="H37">
        <f t="shared" si="1"/>
        <v>8.3860000000000809</v>
      </c>
      <c r="I37">
        <f t="shared" si="2"/>
        <v>290.00100000000003</v>
      </c>
      <c r="K37">
        <f t="shared" si="3"/>
        <v>102</v>
      </c>
      <c r="L37">
        <f t="shared" si="4"/>
        <v>0.12377665415666089</v>
      </c>
      <c r="M37">
        <f t="shared" si="5"/>
        <v>0.206271212026127</v>
      </c>
    </row>
    <row r="38" spans="1:13" x14ac:dyDescent="0.75">
      <c r="A38">
        <v>103</v>
      </c>
      <c r="B38">
        <v>503.63200000000001</v>
      </c>
      <c r="C38">
        <v>536.274</v>
      </c>
      <c r="D38">
        <v>724.44100000000003</v>
      </c>
      <c r="E38">
        <v>476.774</v>
      </c>
      <c r="G38">
        <f t="shared" si="0"/>
        <v>103</v>
      </c>
      <c r="H38">
        <f t="shared" si="1"/>
        <v>-32.641999999999996</v>
      </c>
      <c r="I38">
        <f t="shared" si="2"/>
        <v>247.66700000000003</v>
      </c>
      <c r="K38">
        <f t="shared" si="3"/>
        <v>103</v>
      </c>
      <c r="L38">
        <f t="shared" si="4"/>
        <v>0</v>
      </c>
      <c r="M38">
        <f t="shared" si="5"/>
        <v>0.17036956628668062</v>
      </c>
    </row>
    <row r="39" spans="1:13" x14ac:dyDescent="0.75">
      <c r="A39">
        <v>104</v>
      </c>
      <c r="B39">
        <v>499.19099999999997</v>
      </c>
      <c r="C39">
        <v>529.87099999999998</v>
      </c>
      <c r="D39">
        <v>657.29399999999998</v>
      </c>
      <c r="E39">
        <v>429.339</v>
      </c>
      <c r="G39">
        <f t="shared" si="0"/>
        <v>104</v>
      </c>
      <c r="H39">
        <f t="shared" si="1"/>
        <v>-30.680000000000007</v>
      </c>
      <c r="I39">
        <f t="shared" si="2"/>
        <v>227.95499999999998</v>
      </c>
      <c r="K39">
        <f t="shared" si="3"/>
        <v>104</v>
      </c>
      <c r="L39">
        <f t="shared" si="4"/>
        <v>5.9191234146282268E-3</v>
      </c>
      <c r="M39">
        <f t="shared" si="5"/>
        <v>0.15365266637606581</v>
      </c>
    </row>
    <row r="40" spans="1:13" x14ac:dyDescent="0.75">
      <c r="A40">
        <v>105</v>
      </c>
      <c r="B40">
        <v>505.79399999999998</v>
      </c>
      <c r="C40">
        <v>511.98399999999998</v>
      </c>
      <c r="D40">
        <v>624.471</v>
      </c>
      <c r="E40">
        <v>386.524</v>
      </c>
      <c r="G40">
        <f t="shared" si="0"/>
        <v>105</v>
      </c>
      <c r="H40">
        <f t="shared" si="1"/>
        <v>-6.1899999999999977</v>
      </c>
      <c r="I40">
        <f t="shared" si="2"/>
        <v>237.947</v>
      </c>
      <c r="K40">
        <f t="shared" si="3"/>
        <v>105</v>
      </c>
      <c r="L40">
        <f t="shared" si="4"/>
        <v>7.9802575210880078E-2</v>
      </c>
      <c r="M40">
        <f t="shared" si="5"/>
        <v>0.16212645208562665</v>
      </c>
    </row>
    <row r="41" spans="1:13" x14ac:dyDescent="0.75">
      <c r="A41">
        <v>106</v>
      </c>
      <c r="B41">
        <v>541.20600000000002</v>
      </c>
      <c r="C41">
        <v>563.92700000000002</v>
      </c>
      <c r="D41">
        <v>661.38199999999995</v>
      </c>
      <c r="E41">
        <v>449.79</v>
      </c>
      <c r="G41">
        <f t="shared" si="0"/>
        <v>106</v>
      </c>
      <c r="H41">
        <f t="shared" si="1"/>
        <v>-22.721000000000004</v>
      </c>
      <c r="I41">
        <f t="shared" si="2"/>
        <v>211.59199999999993</v>
      </c>
      <c r="K41">
        <f t="shared" si="3"/>
        <v>106</v>
      </c>
      <c r="L41">
        <f t="shared" si="4"/>
        <v>2.9930491027791495E-2</v>
      </c>
      <c r="M41">
        <f t="shared" si="5"/>
        <v>0.13977590941394166</v>
      </c>
    </row>
    <row r="42" spans="1:13" x14ac:dyDescent="0.75">
      <c r="A42">
        <v>107</v>
      </c>
      <c r="B42">
        <v>561.91200000000003</v>
      </c>
      <c r="C42">
        <v>548.01599999999996</v>
      </c>
      <c r="D42">
        <v>645.11800000000005</v>
      </c>
      <c r="E42">
        <v>519.84699999999998</v>
      </c>
      <c r="G42">
        <f t="shared" si="0"/>
        <v>107</v>
      </c>
      <c r="H42">
        <f t="shared" si="1"/>
        <v>13.896000000000072</v>
      </c>
      <c r="I42">
        <f t="shared" si="2"/>
        <v>125.27100000000007</v>
      </c>
      <c r="K42">
        <f t="shared" si="3"/>
        <v>107</v>
      </c>
      <c r="L42">
        <f t="shared" si="4"/>
        <v>0.14039967659019895</v>
      </c>
      <c r="M42">
        <f t="shared" si="5"/>
        <v>6.6570779686659948E-2</v>
      </c>
    </row>
    <row r="43" spans="1:13" x14ac:dyDescent="0.75">
      <c r="A43">
        <v>108</v>
      </c>
      <c r="B43">
        <v>502.983</v>
      </c>
      <c r="C43">
        <v>516.09500000000003</v>
      </c>
      <c r="D43">
        <v>580.88300000000004</v>
      </c>
      <c r="E43">
        <v>456.37099999999998</v>
      </c>
      <c r="G43">
        <f t="shared" si="0"/>
        <v>108</v>
      </c>
      <c r="H43">
        <f t="shared" si="1"/>
        <v>-13.112000000000023</v>
      </c>
      <c r="I43">
        <f t="shared" si="2"/>
        <v>124.51200000000006</v>
      </c>
      <c r="K43">
        <f t="shared" si="3"/>
        <v>108</v>
      </c>
      <c r="L43">
        <f t="shared" si="4"/>
        <v>5.8919714723593142E-2</v>
      </c>
      <c r="M43">
        <f t="shared" si="5"/>
        <v>6.5927104411083806E-2</v>
      </c>
    </row>
    <row r="44" spans="1:13" x14ac:dyDescent="0.75">
      <c r="A44">
        <v>109</v>
      </c>
      <c r="B44">
        <v>497</v>
      </c>
      <c r="C44">
        <v>509.62099999999998</v>
      </c>
      <c r="D44">
        <v>518.28300000000002</v>
      </c>
      <c r="E44">
        <v>408.15499999999997</v>
      </c>
      <c r="G44">
        <f t="shared" si="0"/>
        <v>109</v>
      </c>
      <c r="H44">
        <f t="shared" si="1"/>
        <v>-12.620999999999981</v>
      </c>
      <c r="I44">
        <f t="shared" si="2"/>
        <v>110.12800000000004</v>
      </c>
      <c r="K44">
        <f t="shared" si="3"/>
        <v>109</v>
      </c>
      <c r="L44">
        <f t="shared" si="4"/>
        <v>6.0401004018487497E-2</v>
      </c>
      <c r="M44">
        <f t="shared" si="5"/>
        <v>5.372865228475044E-2</v>
      </c>
    </row>
    <row r="45" spans="1:13" x14ac:dyDescent="0.75">
      <c r="A45">
        <v>110</v>
      </c>
      <c r="B45">
        <v>513.93299999999999</v>
      </c>
      <c r="C45">
        <v>538.48299999999995</v>
      </c>
      <c r="D45">
        <v>572.58299999999997</v>
      </c>
      <c r="E45">
        <v>525.80999999999995</v>
      </c>
      <c r="G45">
        <f t="shared" si="0"/>
        <v>110</v>
      </c>
      <c r="H45">
        <f t="shared" si="1"/>
        <v>-24.549999999999955</v>
      </c>
      <c r="I45">
        <f t="shared" si="2"/>
        <v>46.773000000000025</v>
      </c>
      <c r="K45">
        <f t="shared" si="3"/>
        <v>110</v>
      </c>
      <c r="L45">
        <f t="shared" si="4"/>
        <v>2.4412612982248786E-2</v>
      </c>
      <c r="M45">
        <f t="shared" si="5"/>
        <v>0</v>
      </c>
    </row>
    <row r="46" spans="1:13" x14ac:dyDescent="0.75">
      <c r="A46">
        <v>111</v>
      </c>
      <c r="B46">
        <v>506.58300000000003</v>
      </c>
      <c r="C46">
        <v>500.02699999999999</v>
      </c>
      <c r="D46">
        <v>494.03300000000002</v>
      </c>
      <c r="E46">
        <v>385.161</v>
      </c>
      <c r="G46">
        <f t="shared" si="0"/>
        <v>111</v>
      </c>
      <c r="H46">
        <f t="shared" si="1"/>
        <v>6.55600000000004</v>
      </c>
      <c r="I46">
        <f t="shared" si="2"/>
        <v>108.87200000000001</v>
      </c>
      <c r="K46">
        <f t="shared" si="3"/>
        <v>111</v>
      </c>
      <c r="L46">
        <f t="shared" si="4"/>
        <v>0.11825575922864359</v>
      </c>
      <c r="M46">
        <f t="shared" si="5"/>
        <v>5.2663492671939323E-2</v>
      </c>
    </row>
    <row r="47" spans="1:13" x14ac:dyDescent="0.75">
      <c r="A47">
        <v>112</v>
      </c>
      <c r="B47">
        <v>502.1</v>
      </c>
      <c r="C47">
        <v>493.35700000000003</v>
      </c>
      <c r="D47">
        <v>464.517</v>
      </c>
      <c r="E47">
        <v>387.09800000000001</v>
      </c>
      <c r="G47">
        <f t="shared" si="0"/>
        <v>112</v>
      </c>
      <c r="H47">
        <f t="shared" si="1"/>
        <v>8.742999999999995</v>
      </c>
      <c r="I47">
        <f t="shared" si="2"/>
        <v>77.418999999999983</v>
      </c>
      <c r="K47">
        <f t="shared" si="3"/>
        <v>112</v>
      </c>
      <c r="L47">
        <f t="shared" si="4"/>
        <v>0.12485368119999514</v>
      </c>
      <c r="M47">
        <f t="shared" si="5"/>
        <v>2.5989555329783903E-2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4CA0-B281-4348-AB71-32F504550C12}">
  <dimension ref="A1:M22"/>
  <sheetViews>
    <sheetView zoomScale="80" zoomScaleNormal="80" workbookViewId="0">
      <selection activeCell="M23" sqref="M23"/>
    </sheetView>
  </sheetViews>
  <sheetFormatPr defaultRowHeight="14.75" x14ac:dyDescent="0.75"/>
  <sheetData>
    <row r="1" spans="1:13" x14ac:dyDescent="0.75">
      <c r="A1" t="s">
        <v>29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101</v>
      </c>
      <c r="B3">
        <v>785.81200000000001</v>
      </c>
      <c r="C3">
        <v>770.28300000000002</v>
      </c>
      <c r="D3">
        <v>754.24</v>
      </c>
      <c r="E3">
        <v>774.27599999999995</v>
      </c>
      <c r="G3">
        <f t="shared" ref="G3:G22" si="0">A3</f>
        <v>101</v>
      </c>
      <c r="H3">
        <f t="shared" ref="H3:H22" si="1">B3-C3</f>
        <v>15.528999999999996</v>
      </c>
      <c r="I3">
        <f t="shared" ref="I3:I22" si="2">D3-E3</f>
        <v>-20.035999999999945</v>
      </c>
      <c r="K3">
        <f t="shared" ref="K3:K22" si="3">A3</f>
        <v>101</v>
      </c>
      <c r="L3">
        <f>(H3-MIN(H$3:H$47))/(MAX(H$3:H$47)-MIN(H$3:H$47))</f>
        <v>0.20249985127801737</v>
      </c>
      <c r="M3">
        <f>(I3-MIN(I$3:I$47))/(MAX(I$3:I$47)-MIN(I$3:I$47))</f>
        <v>0</v>
      </c>
    </row>
    <row r="4" spans="1:13" x14ac:dyDescent="0.75">
      <c r="A4">
        <v>102</v>
      </c>
      <c r="B4">
        <v>853.95799999999997</v>
      </c>
      <c r="C4">
        <v>780.98</v>
      </c>
      <c r="D4">
        <v>1093.375</v>
      </c>
      <c r="E4">
        <v>881.85500000000002</v>
      </c>
      <c r="G4">
        <f t="shared" si="0"/>
        <v>102</v>
      </c>
      <c r="H4">
        <f t="shared" si="1"/>
        <v>72.977999999999952</v>
      </c>
      <c r="I4">
        <f t="shared" si="2"/>
        <v>211.51999999999998</v>
      </c>
      <c r="K4">
        <f t="shared" si="3"/>
        <v>102</v>
      </c>
      <c r="L4">
        <f t="shared" ref="L4:M22" si="4">(H4-MIN(H$3:H$47))/(MAX(H$3:H$47)-MIN(H$3:H$47))</f>
        <v>0.58223003655255789</v>
      </c>
      <c r="M4">
        <f t="shared" si="4"/>
        <v>0.47096774193548363</v>
      </c>
    </row>
    <row r="5" spans="1:13" x14ac:dyDescent="0.75">
      <c r="A5">
        <v>103</v>
      </c>
      <c r="B5">
        <v>899.09400000000005</v>
      </c>
      <c r="C5">
        <v>816.26300000000003</v>
      </c>
      <c r="D5">
        <v>1260.4480000000001</v>
      </c>
      <c r="E5">
        <v>977.53300000000002</v>
      </c>
      <c r="G5">
        <f t="shared" si="0"/>
        <v>103</v>
      </c>
      <c r="H5">
        <f t="shared" si="1"/>
        <v>82.831000000000017</v>
      </c>
      <c r="I5">
        <f t="shared" si="2"/>
        <v>282.91500000000008</v>
      </c>
      <c r="K5">
        <f t="shared" si="3"/>
        <v>103</v>
      </c>
      <c r="L5">
        <f t="shared" si="4"/>
        <v>0.64735704512555436</v>
      </c>
      <c r="M5">
        <f t="shared" si="4"/>
        <v>0.61617988040515803</v>
      </c>
    </row>
    <row r="6" spans="1:13" x14ac:dyDescent="0.75">
      <c r="A6">
        <v>104</v>
      </c>
      <c r="B6">
        <v>906.26</v>
      </c>
      <c r="C6">
        <v>807.13199999999995</v>
      </c>
      <c r="D6">
        <v>1397.0940000000001</v>
      </c>
      <c r="E6">
        <v>1037.7629999999999</v>
      </c>
      <c r="G6">
        <f t="shared" si="0"/>
        <v>104</v>
      </c>
      <c r="H6">
        <f t="shared" si="1"/>
        <v>99.128000000000043</v>
      </c>
      <c r="I6">
        <f t="shared" si="2"/>
        <v>359.33100000000013</v>
      </c>
      <c r="K6">
        <f t="shared" si="3"/>
        <v>104</v>
      </c>
      <c r="L6">
        <f t="shared" si="4"/>
        <v>0.75507802946678226</v>
      </c>
      <c r="M6">
        <f t="shared" si="4"/>
        <v>0.77160436073709482</v>
      </c>
    </row>
    <row r="7" spans="1:13" x14ac:dyDescent="0.75">
      <c r="A7">
        <v>105</v>
      </c>
      <c r="B7">
        <v>888.34400000000005</v>
      </c>
      <c r="C7">
        <v>794.52599999999995</v>
      </c>
      <c r="D7">
        <v>1465.9059999999999</v>
      </c>
      <c r="E7">
        <v>1021.211</v>
      </c>
      <c r="G7">
        <f t="shared" si="0"/>
        <v>105</v>
      </c>
      <c r="H7">
        <f t="shared" si="1"/>
        <v>93.818000000000097</v>
      </c>
      <c r="I7">
        <f t="shared" si="2"/>
        <v>444.69499999999994</v>
      </c>
      <c r="K7">
        <f t="shared" si="3"/>
        <v>105</v>
      </c>
      <c r="L7">
        <f t="shared" si="4"/>
        <v>0.71997964161307215</v>
      </c>
      <c r="M7">
        <f t="shared" si="4"/>
        <v>0.94522840987674372</v>
      </c>
    </row>
    <row r="8" spans="1:13" x14ac:dyDescent="0.75">
      <c r="A8">
        <v>106</v>
      </c>
      <c r="B8">
        <v>933.41700000000003</v>
      </c>
      <c r="C8">
        <v>839.31600000000003</v>
      </c>
      <c r="D8">
        <v>1364.375</v>
      </c>
      <c r="E8">
        <v>1008.461</v>
      </c>
      <c r="G8">
        <f t="shared" si="0"/>
        <v>106</v>
      </c>
      <c r="H8">
        <f t="shared" si="1"/>
        <v>94.100999999999999</v>
      </c>
      <c r="I8">
        <f t="shared" si="2"/>
        <v>355.91399999999999</v>
      </c>
      <c r="K8">
        <f t="shared" si="3"/>
        <v>106</v>
      </c>
      <c r="L8">
        <f t="shared" si="4"/>
        <v>0.72185023365875889</v>
      </c>
      <c r="M8">
        <f t="shared" si="4"/>
        <v>0.76465443599235217</v>
      </c>
    </row>
    <row r="9" spans="1:13" x14ac:dyDescent="0.75">
      <c r="A9">
        <v>107</v>
      </c>
      <c r="B9">
        <v>882.94</v>
      </c>
      <c r="C9">
        <v>831.07399999999996</v>
      </c>
      <c r="D9">
        <v>1152.1310000000001</v>
      </c>
      <c r="E9">
        <v>932.58799999999997</v>
      </c>
      <c r="G9">
        <f t="shared" si="0"/>
        <v>107</v>
      </c>
      <c r="H9">
        <f t="shared" si="1"/>
        <v>51.866000000000099</v>
      </c>
      <c r="I9">
        <f t="shared" si="2"/>
        <v>219.54300000000012</v>
      </c>
      <c r="K9">
        <f t="shared" si="3"/>
        <v>107</v>
      </c>
      <c r="L9">
        <f t="shared" si="4"/>
        <v>0.44268254797110218</v>
      </c>
      <c r="M9">
        <f t="shared" si="4"/>
        <v>0.48728592930073633</v>
      </c>
    </row>
    <row r="10" spans="1:13" x14ac:dyDescent="0.75">
      <c r="A10">
        <v>108</v>
      </c>
      <c r="B10">
        <v>963.66700000000003</v>
      </c>
      <c r="C10">
        <v>827.48500000000001</v>
      </c>
      <c r="D10">
        <v>1377.393</v>
      </c>
      <c r="E10">
        <v>952.346</v>
      </c>
      <c r="G10">
        <f t="shared" si="0"/>
        <v>108</v>
      </c>
      <c r="H10">
        <f t="shared" si="1"/>
        <v>136.18200000000002</v>
      </c>
      <c r="I10">
        <f t="shared" si="2"/>
        <v>425.04700000000003</v>
      </c>
      <c r="K10">
        <f t="shared" si="3"/>
        <v>108</v>
      </c>
      <c r="L10">
        <f t="shared" si="4"/>
        <v>1</v>
      </c>
      <c r="M10">
        <f t="shared" si="4"/>
        <v>0.90526583411300476</v>
      </c>
    </row>
    <row r="11" spans="1:13" x14ac:dyDescent="0.75">
      <c r="A11">
        <v>109</v>
      </c>
      <c r="B11">
        <v>900</v>
      </c>
      <c r="C11">
        <v>784.57600000000002</v>
      </c>
      <c r="D11">
        <v>1436.0340000000001</v>
      </c>
      <c r="E11">
        <v>964.41</v>
      </c>
      <c r="G11">
        <f t="shared" si="0"/>
        <v>109</v>
      </c>
      <c r="H11">
        <f t="shared" si="1"/>
        <v>115.42399999999998</v>
      </c>
      <c r="I11">
        <f t="shared" si="2"/>
        <v>471.62400000000014</v>
      </c>
      <c r="K11">
        <f t="shared" si="3"/>
        <v>109</v>
      </c>
      <c r="L11">
        <f t="shared" si="4"/>
        <v>0.86279240394212375</v>
      </c>
      <c r="M11">
        <f t="shared" si="4"/>
        <v>1</v>
      </c>
    </row>
    <row r="12" spans="1:13" x14ac:dyDescent="0.75">
      <c r="A12">
        <v>110</v>
      </c>
      <c r="B12">
        <v>848.95500000000004</v>
      </c>
      <c r="C12">
        <v>769.60400000000004</v>
      </c>
      <c r="D12">
        <v>1307.0909999999999</v>
      </c>
      <c r="E12">
        <v>932.61099999999999</v>
      </c>
      <c r="G12">
        <f t="shared" si="0"/>
        <v>110</v>
      </c>
      <c r="H12">
        <f t="shared" si="1"/>
        <v>79.350999999999999</v>
      </c>
      <c r="I12">
        <f t="shared" si="2"/>
        <v>374.4799999999999</v>
      </c>
      <c r="K12">
        <f t="shared" si="3"/>
        <v>110</v>
      </c>
      <c r="L12">
        <f t="shared" si="4"/>
        <v>0.62435471184289659</v>
      </c>
      <c r="M12">
        <f t="shared" si="4"/>
        <v>0.80241630394988361</v>
      </c>
    </row>
    <row r="13" spans="1:13" x14ac:dyDescent="0.75">
      <c r="A13">
        <v>111</v>
      </c>
      <c r="B13">
        <v>873.10199999999998</v>
      </c>
      <c r="C13">
        <v>791.55600000000004</v>
      </c>
      <c r="D13">
        <v>1389.7159999999999</v>
      </c>
      <c r="E13">
        <v>955.79200000000003</v>
      </c>
      <c r="G13">
        <f t="shared" si="0"/>
        <v>111</v>
      </c>
      <c r="H13">
        <f t="shared" si="1"/>
        <v>81.545999999999935</v>
      </c>
      <c r="I13">
        <f t="shared" si="2"/>
        <v>433.92399999999986</v>
      </c>
      <c r="K13">
        <f t="shared" si="3"/>
        <v>111</v>
      </c>
      <c r="L13">
        <f t="shared" si="4"/>
        <v>0.63886336746227368</v>
      </c>
      <c r="M13">
        <f t="shared" si="4"/>
        <v>0.92332099418297142</v>
      </c>
    </row>
    <row r="14" spans="1:13" x14ac:dyDescent="0.75">
      <c r="A14">
        <v>112</v>
      </c>
      <c r="B14">
        <v>863.92</v>
      </c>
      <c r="C14">
        <v>785.41700000000003</v>
      </c>
      <c r="D14">
        <v>1325.136</v>
      </c>
      <c r="E14">
        <v>923.98599999999999</v>
      </c>
      <c r="G14">
        <f t="shared" si="0"/>
        <v>112</v>
      </c>
      <c r="H14">
        <f t="shared" si="1"/>
        <v>78.502999999999929</v>
      </c>
      <c r="I14">
        <f t="shared" si="2"/>
        <v>401.15</v>
      </c>
      <c r="K14">
        <f t="shared" si="3"/>
        <v>112</v>
      </c>
      <c r="L14">
        <f t="shared" si="4"/>
        <v>0.61874954557171979</v>
      </c>
      <c r="M14">
        <f t="shared" si="4"/>
        <v>0.85666110726925082</v>
      </c>
    </row>
    <row r="15" spans="1:13" x14ac:dyDescent="0.75">
      <c r="A15">
        <v>113</v>
      </c>
      <c r="B15">
        <v>823.80700000000002</v>
      </c>
      <c r="C15">
        <v>759.77800000000002</v>
      </c>
      <c r="D15">
        <v>1293.875</v>
      </c>
      <c r="E15">
        <v>922.81200000000001</v>
      </c>
      <c r="G15">
        <f t="shared" si="0"/>
        <v>113</v>
      </c>
      <c r="H15">
        <f t="shared" si="1"/>
        <v>64.028999999999996</v>
      </c>
      <c r="I15">
        <f t="shared" si="2"/>
        <v>371.06299999999999</v>
      </c>
      <c r="K15">
        <f t="shared" si="3"/>
        <v>113</v>
      </c>
      <c r="L15">
        <f t="shared" si="4"/>
        <v>0.52307834674034448</v>
      </c>
      <c r="M15">
        <f t="shared" si="4"/>
        <v>0.79546637920514152</v>
      </c>
    </row>
    <row r="16" spans="1:13" x14ac:dyDescent="0.75">
      <c r="A16">
        <v>114</v>
      </c>
      <c r="B16">
        <v>833.05700000000002</v>
      </c>
      <c r="C16">
        <v>766.80600000000004</v>
      </c>
      <c r="D16">
        <v>1277.8520000000001</v>
      </c>
      <c r="E16">
        <v>884.77800000000002</v>
      </c>
      <c r="G16">
        <f t="shared" si="0"/>
        <v>114</v>
      </c>
      <c r="H16">
        <f t="shared" si="1"/>
        <v>66.250999999999976</v>
      </c>
      <c r="I16">
        <f t="shared" si="2"/>
        <v>393.07400000000007</v>
      </c>
      <c r="K16">
        <f t="shared" si="3"/>
        <v>114</v>
      </c>
      <c r="L16">
        <f t="shared" si="4"/>
        <v>0.53776546873863895</v>
      </c>
      <c r="M16">
        <f t="shared" si="4"/>
        <v>0.84023512183216031</v>
      </c>
    </row>
    <row r="17" spans="1:13" x14ac:dyDescent="0.75">
      <c r="A17">
        <v>115</v>
      </c>
      <c r="B17">
        <v>858.42</v>
      </c>
      <c r="C17">
        <v>774.40300000000002</v>
      </c>
      <c r="D17">
        <v>1334.2950000000001</v>
      </c>
      <c r="E17">
        <v>924.77800000000002</v>
      </c>
      <c r="G17">
        <f t="shared" si="0"/>
        <v>115</v>
      </c>
      <c r="H17">
        <f t="shared" si="1"/>
        <v>84.016999999999939</v>
      </c>
      <c r="I17">
        <f t="shared" si="2"/>
        <v>409.51700000000005</v>
      </c>
      <c r="K17">
        <f t="shared" si="3"/>
        <v>115</v>
      </c>
      <c r="L17">
        <f t="shared" si="4"/>
        <v>0.65519634606613775</v>
      </c>
      <c r="M17">
        <f t="shared" si="4"/>
        <v>0.87367896513851018</v>
      </c>
    </row>
    <row r="18" spans="1:13" x14ac:dyDescent="0.75">
      <c r="A18">
        <v>116</v>
      </c>
      <c r="B18">
        <v>845.70799999999997</v>
      </c>
      <c r="C18">
        <v>765.56600000000003</v>
      </c>
      <c r="D18">
        <v>1292.7919999999999</v>
      </c>
      <c r="E18">
        <v>914.93399999999997</v>
      </c>
      <c r="G18">
        <f t="shared" si="0"/>
        <v>116</v>
      </c>
      <c r="H18">
        <f t="shared" si="1"/>
        <v>80.141999999999939</v>
      </c>
      <c r="I18">
        <f t="shared" si="2"/>
        <v>377.85799999999995</v>
      </c>
      <c r="K18">
        <f t="shared" si="3"/>
        <v>116</v>
      </c>
      <c r="L18">
        <f t="shared" si="4"/>
        <v>0.62958311575858072</v>
      </c>
      <c r="M18">
        <f t="shared" si="4"/>
        <v>0.80928690558516014</v>
      </c>
    </row>
    <row r="19" spans="1:13" x14ac:dyDescent="0.75">
      <c r="A19">
        <v>117</v>
      </c>
      <c r="B19">
        <v>848.33699999999999</v>
      </c>
      <c r="C19">
        <v>777.68200000000002</v>
      </c>
      <c r="D19">
        <v>1220.424</v>
      </c>
      <c r="E19">
        <v>878.06100000000004</v>
      </c>
      <c r="G19">
        <f t="shared" si="0"/>
        <v>117</v>
      </c>
      <c r="H19">
        <f t="shared" si="1"/>
        <v>70.654999999999973</v>
      </c>
      <c r="I19">
        <f t="shared" si="2"/>
        <v>342.36299999999994</v>
      </c>
      <c r="K19">
        <f t="shared" si="3"/>
        <v>117</v>
      </c>
      <c r="L19">
        <f t="shared" si="4"/>
        <v>0.56687531809979541</v>
      </c>
      <c r="M19">
        <f t="shared" si="4"/>
        <v>0.73709270634178059</v>
      </c>
    </row>
    <row r="20" spans="1:13" x14ac:dyDescent="0.75">
      <c r="A20">
        <v>118</v>
      </c>
      <c r="B20">
        <v>792.26199999999994</v>
      </c>
      <c r="C20">
        <v>755.59299999999996</v>
      </c>
      <c r="D20">
        <v>1037.7619999999999</v>
      </c>
      <c r="E20">
        <v>804.07100000000003</v>
      </c>
      <c r="G20">
        <f t="shared" si="0"/>
        <v>118</v>
      </c>
      <c r="H20">
        <f t="shared" si="1"/>
        <v>36.668999999999983</v>
      </c>
      <c r="I20">
        <f t="shared" si="2"/>
        <v>233.69099999999992</v>
      </c>
      <c r="K20">
        <f t="shared" si="3"/>
        <v>118</v>
      </c>
      <c r="L20">
        <f t="shared" si="4"/>
        <v>0.34223241610427696</v>
      </c>
      <c r="M20">
        <f t="shared" si="4"/>
        <v>0.51606191270390067</v>
      </c>
    </row>
    <row r="21" spans="1:13" x14ac:dyDescent="0.75">
      <c r="A21">
        <v>119</v>
      </c>
      <c r="B21">
        <v>749.73699999999997</v>
      </c>
      <c r="C21">
        <v>754.5</v>
      </c>
      <c r="D21">
        <v>845.43799999999999</v>
      </c>
      <c r="E21">
        <v>775.68899999999996</v>
      </c>
      <c r="G21">
        <f t="shared" si="0"/>
        <v>119</v>
      </c>
      <c r="H21">
        <f t="shared" si="1"/>
        <v>-4.7630000000000337</v>
      </c>
      <c r="I21">
        <f t="shared" si="2"/>
        <v>69.749000000000024</v>
      </c>
      <c r="K21">
        <f t="shared" si="3"/>
        <v>119</v>
      </c>
      <c r="L21">
        <f t="shared" si="4"/>
        <v>6.8372452722933838E-2</v>
      </c>
      <c r="M21">
        <f t="shared" si="4"/>
        <v>0.18261603547166733</v>
      </c>
    </row>
    <row r="22" spans="1:13" x14ac:dyDescent="0.75">
      <c r="A22">
        <v>120</v>
      </c>
      <c r="B22">
        <v>740.07500000000005</v>
      </c>
      <c r="C22">
        <v>755.18200000000002</v>
      </c>
      <c r="D22">
        <v>793.3</v>
      </c>
      <c r="E22">
        <v>774.803</v>
      </c>
      <c r="G22">
        <f t="shared" si="0"/>
        <v>120</v>
      </c>
      <c r="H22">
        <f t="shared" si="1"/>
        <v>-15.106999999999971</v>
      </c>
      <c r="I22">
        <f t="shared" si="2"/>
        <v>18.496999999999957</v>
      </c>
      <c r="K22">
        <f t="shared" si="3"/>
        <v>120</v>
      </c>
      <c r="L22">
        <f t="shared" si="4"/>
        <v>0</v>
      </c>
      <c r="M22">
        <f t="shared" si="4"/>
        <v>7.8373266078183901E-2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9980-C8CD-42E6-A696-CEA20E7756F2}">
  <dimension ref="A1:M16"/>
  <sheetViews>
    <sheetView zoomScale="80" zoomScaleNormal="80" workbookViewId="0">
      <selection activeCell="J13" sqref="J13"/>
    </sheetView>
  </sheetViews>
  <sheetFormatPr defaultRowHeight="14.75" x14ac:dyDescent="0.75"/>
  <sheetData>
    <row r="1" spans="1:13" x14ac:dyDescent="0.75">
      <c r="A1" t="s">
        <v>30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67</v>
      </c>
      <c r="B3">
        <v>814.19</v>
      </c>
      <c r="C3">
        <v>833.904</v>
      </c>
      <c r="D3">
        <v>849.726</v>
      </c>
      <c r="E3">
        <v>941.596</v>
      </c>
      <c r="G3">
        <f t="shared" ref="G3:G16" si="0">A3</f>
        <v>67</v>
      </c>
      <c r="H3">
        <f t="shared" ref="H3:H16" si="1">B3-C3</f>
        <v>-19.713999999999942</v>
      </c>
      <c r="I3">
        <f t="shared" ref="I3:I16" si="2">D3-E3</f>
        <v>-91.87</v>
      </c>
      <c r="K3">
        <f t="shared" ref="K3:K16" si="3">A3</f>
        <v>67</v>
      </c>
      <c r="L3">
        <f>(H3-MIN(H$3:H$47))/(MAX(H$3:H$47)-MIN(H$3:H$47))</f>
        <v>8.5077201009217104E-2</v>
      </c>
      <c r="M3">
        <f>(I3-MIN(I$3:I$47))/(MAX(I$3:I$47)-MIN(I$3:I$47))</f>
        <v>1.8755600591346705E-2</v>
      </c>
    </row>
    <row r="4" spans="1:13" x14ac:dyDescent="0.75">
      <c r="A4">
        <v>68</v>
      </c>
      <c r="B4">
        <v>830.32100000000003</v>
      </c>
      <c r="C4">
        <v>865.596</v>
      </c>
      <c r="D4">
        <v>920.39300000000003</v>
      </c>
      <c r="E4">
        <v>1022.184</v>
      </c>
      <c r="G4">
        <f t="shared" si="0"/>
        <v>68</v>
      </c>
      <c r="H4">
        <f t="shared" si="1"/>
        <v>-35.274999999999977</v>
      </c>
      <c r="I4">
        <f t="shared" si="2"/>
        <v>-101.79099999999994</v>
      </c>
      <c r="K4">
        <f t="shared" si="3"/>
        <v>68</v>
      </c>
      <c r="L4">
        <f t="shared" ref="L4:M16" si="4">(H4-MIN(H$3:H$47))/(MAX(H$3:H$47)-MIN(H$3:H$47))</f>
        <v>5.4401506660729463E-3</v>
      </c>
      <c r="M4">
        <f t="shared" si="4"/>
        <v>0</v>
      </c>
    </row>
    <row r="5" spans="1:13" x14ac:dyDescent="0.75">
      <c r="A5">
        <v>69</v>
      </c>
      <c r="B5">
        <v>965.73800000000006</v>
      </c>
      <c r="C5">
        <v>858.32399999999996</v>
      </c>
      <c r="D5">
        <v>1255.7619999999999</v>
      </c>
      <c r="E5">
        <v>1081.6690000000001</v>
      </c>
      <c r="G5">
        <f t="shared" si="0"/>
        <v>69</v>
      </c>
      <c r="H5">
        <f t="shared" si="1"/>
        <v>107.4140000000001</v>
      </c>
      <c r="I5">
        <f t="shared" si="2"/>
        <v>174.09299999999985</v>
      </c>
      <c r="K5">
        <f t="shared" si="3"/>
        <v>69</v>
      </c>
      <c r="L5">
        <f t="shared" si="4"/>
        <v>0.73568442008403312</v>
      </c>
      <c r="M5">
        <f t="shared" si="4"/>
        <v>0.52155731413598672</v>
      </c>
    </row>
    <row r="6" spans="1:13" x14ac:dyDescent="0.75">
      <c r="A6">
        <v>70</v>
      </c>
      <c r="B6">
        <v>1010.976</v>
      </c>
      <c r="C6">
        <v>892.39700000000005</v>
      </c>
      <c r="D6">
        <v>1513.857</v>
      </c>
      <c r="E6">
        <v>1165.3679999999999</v>
      </c>
      <c r="G6">
        <f t="shared" si="0"/>
        <v>70</v>
      </c>
      <c r="H6">
        <f t="shared" si="1"/>
        <v>118.57899999999995</v>
      </c>
      <c r="I6">
        <f t="shared" si="2"/>
        <v>348.48900000000003</v>
      </c>
      <c r="K6">
        <f t="shared" si="3"/>
        <v>70</v>
      </c>
      <c r="L6">
        <f t="shared" si="4"/>
        <v>0.79282391414490261</v>
      </c>
      <c r="M6">
        <f t="shared" si="4"/>
        <v>0.85125207481822884</v>
      </c>
    </row>
    <row r="7" spans="1:13" x14ac:dyDescent="0.75">
      <c r="A7">
        <v>71</v>
      </c>
      <c r="B7">
        <v>1051.5530000000001</v>
      </c>
      <c r="C7">
        <v>892.49199999999996</v>
      </c>
      <c r="D7">
        <v>1330.171</v>
      </c>
      <c r="E7">
        <v>1024.9549999999999</v>
      </c>
      <c r="G7">
        <f t="shared" si="0"/>
        <v>71</v>
      </c>
      <c r="H7">
        <f t="shared" si="1"/>
        <v>159.06100000000015</v>
      </c>
      <c r="I7">
        <f t="shared" si="2"/>
        <v>305.21600000000012</v>
      </c>
      <c r="K7">
        <f t="shared" si="3"/>
        <v>71</v>
      </c>
      <c r="L7">
        <f t="shared" si="4"/>
        <v>1</v>
      </c>
      <c r="M7">
        <f t="shared" si="4"/>
        <v>0.76944468600769067</v>
      </c>
    </row>
    <row r="8" spans="1:13" x14ac:dyDescent="0.75">
      <c r="A8">
        <v>72</v>
      </c>
      <c r="B8">
        <v>976.60500000000002</v>
      </c>
      <c r="C8">
        <v>872.697</v>
      </c>
      <c r="D8">
        <v>1526.6179999999999</v>
      </c>
      <c r="E8">
        <v>1099.4469999999999</v>
      </c>
      <c r="G8">
        <f t="shared" si="0"/>
        <v>72</v>
      </c>
      <c r="H8">
        <f t="shared" si="1"/>
        <v>103.90800000000002</v>
      </c>
      <c r="I8">
        <f t="shared" si="2"/>
        <v>427.17100000000005</v>
      </c>
      <c r="K8">
        <f t="shared" si="3"/>
        <v>72</v>
      </c>
      <c r="L8">
        <f t="shared" si="4"/>
        <v>0.7177416465795623</v>
      </c>
      <c r="M8">
        <f t="shared" si="4"/>
        <v>1</v>
      </c>
    </row>
    <row r="9" spans="1:13" x14ac:dyDescent="0.75">
      <c r="A9">
        <v>73</v>
      </c>
      <c r="B9">
        <v>920.303</v>
      </c>
      <c r="C9">
        <v>848.70500000000004</v>
      </c>
      <c r="D9">
        <v>1132.75</v>
      </c>
      <c r="E9">
        <v>885.21199999999999</v>
      </c>
      <c r="G9">
        <f t="shared" si="0"/>
        <v>73</v>
      </c>
      <c r="H9">
        <f t="shared" si="1"/>
        <v>71.597999999999956</v>
      </c>
      <c r="I9">
        <f t="shared" si="2"/>
        <v>247.53800000000001</v>
      </c>
      <c r="K9">
        <f t="shared" si="3"/>
        <v>73</v>
      </c>
      <c r="L9">
        <f t="shared" si="4"/>
        <v>0.55238767854492532</v>
      </c>
      <c r="M9">
        <f t="shared" si="4"/>
        <v>0.66040471716304761</v>
      </c>
    </row>
    <row r="10" spans="1:13" x14ac:dyDescent="0.75">
      <c r="A10">
        <v>74</v>
      </c>
      <c r="B10">
        <v>862.71100000000001</v>
      </c>
      <c r="C10">
        <v>812.22699999999998</v>
      </c>
      <c r="D10">
        <v>1345.961</v>
      </c>
      <c r="E10">
        <v>964.06100000000004</v>
      </c>
      <c r="G10">
        <f t="shared" si="0"/>
        <v>74</v>
      </c>
      <c r="H10">
        <f t="shared" si="1"/>
        <v>50.484000000000037</v>
      </c>
      <c r="I10">
        <f t="shared" si="2"/>
        <v>381.9</v>
      </c>
      <c r="K10">
        <f t="shared" si="3"/>
        <v>74</v>
      </c>
      <c r="L10">
        <f t="shared" si="4"/>
        <v>0.44433185430836364</v>
      </c>
      <c r="M10">
        <f t="shared" si="4"/>
        <v>0.91441540224061446</v>
      </c>
    </row>
    <row r="11" spans="1:13" x14ac:dyDescent="0.75">
      <c r="A11">
        <v>75</v>
      </c>
      <c r="B11">
        <v>895.28899999999999</v>
      </c>
      <c r="C11">
        <v>834.32600000000002</v>
      </c>
      <c r="D11">
        <v>1267.829</v>
      </c>
      <c r="E11">
        <v>965.90200000000004</v>
      </c>
      <c r="G11">
        <f t="shared" si="0"/>
        <v>75</v>
      </c>
      <c r="H11">
        <f t="shared" si="1"/>
        <v>60.962999999999965</v>
      </c>
      <c r="I11">
        <f t="shared" si="2"/>
        <v>301.92699999999991</v>
      </c>
      <c r="K11">
        <f t="shared" si="3"/>
        <v>75</v>
      </c>
      <c r="L11">
        <f t="shared" si="4"/>
        <v>0.49796058321690423</v>
      </c>
      <c r="M11">
        <f t="shared" si="4"/>
        <v>0.76322684805335705</v>
      </c>
    </row>
    <row r="12" spans="1:13" x14ac:dyDescent="0.75">
      <c r="A12">
        <v>76</v>
      </c>
      <c r="B12">
        <v>877.82899999999995</v>
      </c>
      <c r="C12">
        <v>808.39400000000001</v>
      </c>
      <c r="D12">
        <v>1278.1579999999999</v>
      </c>
      <c r="E12">
        <v>924.04499999999996</v>
      </c>
      <c r="G12">
        <f t="shared" si="0"/>
        <v>76</v>
      </c>
      <c r="H12">
        <f t="shared" si="1"/>
        <v>69.434999999999945</v>
      </c>
      <c r="I12">
        <f t="shared" si="2"/>
        <v>354.11299999999994</v>
      </c>
      <c r="K12">
        <f t="shared" si="3"/>
        <v>76</v>
      </c>
      <c r="L12">
        <f t="shared" si="4"/>
        <v>0.54131802107482563</v>
      </c>
      <c r="M12">
        <f t="shared" si="4"/>
        <v>0.86188421852609431</v>
      </c>
    </row>
    <row r="13" spans="1:13" x14ac:dyDescent="0.75">
      <c r="A13">
        <v>77</v>
      </c>
      <c r="B13">
        <v>824.61800000000005</v>
      </c>
      <c r="C13">
        <v>810.99199999999996</v>
      </c>
      <c r="D13">
        <v>1146.3969999999999</v>
      </c>
      <c r="E13">
        <v>888.31500000000005</v>
      </c>
      <c r="G13">
        <f t="shared" si="0"/>
        <v>77</v>
      </c>
      <c r="H13">
        <f t="shared" si="1"/>
        <v>13.62600000000009</v>
      </c>
      <c r="I13">
        <f t="shared" si="2"/>
        <v>258.08199999999988</v>
      </c>
      <c r="K13">
        <f t="shared" si="3"/>
        <v>77</v>
      </c>
      <c r="L13">
        <f t="shared" si="4"/>
        <v>0.25570243450580621</v>
      </c>
      <c r="M13">
        <f t="shared" si="4"/>
        <v>0.68033809612032592</v>
      </c>
    </row>
    <row r="14" spans="1:13" x14ac:dyDescent="0.75">
      <c r="A14">
        <v>78</v>
      </c>
      <c r="B14">
        <v>875.13199999999995</v>
      </c>
      <c r="C14">
        <v>827.48400000000004</v>
      </c>
      <c r="D14">
        <v>1087.8679999999999</v>
      </c>
      <c r="E14">
        <v>875.96</v>
      </c>
      <c r="G14">
        <f t="shared" si="0"/>
        <v>78</v>
      </c>
      <c r="H14">
        <f t="shared" si="1"/>
        <v>47.647999999999911</v>
      </c>
      <c r="I14">
        <f t="shared" si="2"/>
        <v>211.9079999999999</v>
      </c>
      <c r="K14">
        <f t="shared" si="3"/>
        <v>78</v>
      </c>
      <c r="L14">
        <f t="shared" si="4"/>
        <v>0.42981796222089075</v>
      </c>
      <c r="M14">
        <f t="shared" si="4"/>
        <v>0.59304638140357879</v>
      </c>
    </row>
    <row r="15" spans="1:13" x14ac:dyDescent="0.75">
      <c r="A15">
        <v>79</v>
      </c>
      <c r="B15">
        <v>866.35</v>
      </c>
      <c r="C15">
        <v>861.77599999999995</v>
      </c>
      <c r="D15">
        <v>1108.883</v>
      </c>
      <c r="E15">
        <v>969.22400000000005</v>
      </c>
      <c r="G15">
        <f t="shared" si="0"/>
        <v>79</v>
      </c>
      <c r="H15">
        <f t="shared" si="1"/>
        <v>4.5740000000000691</v>
      </c>
      <c r="I15">
        <f t="shared" si="2"/>
        <v>139.65899999999999</v>
      </c>
      <c r="K15">
        <f t="shared" si="3"/>
        <v>79</v>
      </c>
      <c r="L15">
        <f t="shared" si="4"/>
        <v>0.20937671124212515</v>
      </c>
      <c r="M15">
        <f t="shared" si="4"/>
        <v>0.45646001035991229</v>
      </c>
    </row>
    <row r="16" spans="1:13" x14ac:dyDescent="0.75">
      <c r="A16">
        <v>80</v>
      </c>
      <c r="B16">
        <v>836.78300000000002</v>
      </c>
      <c r="C16">
        <v>873.12099999999998</v>
      </c>
      <c r="D16">
        <v>958.08299999999997</v>
      </c>
      <c r="E16">
        <v>905.14700000000005</v>
      </c>
      <c r="G16">
        <f t="shared" si="0"/>
        <v>80</v>
      </c>
      <c r="H16">
        <f t="shared" si="1"/>
        <v>-36.337999999999965</v>
      </c>
      <c r="I16">
        <f t="shared" si="2"/>
        <v>52.935999999999922</v>
      </c>
      <c r="K16">
        <f t="shared" si="3"/>
        <v>80</v>
      </c>
      <c r="L16">
        <f t="shared" si="4"/>
        <v>0</v>
      </c>
      <c r="M16">
        <f t="shared" si="4"/>
        <v>0.29251061512925286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zoomScale="80" zoomScaleNormal="80" workbookViewId="0">
      <selection activeCell="F13" sqref="F13"/>
    </sheetView>
  </sheetViews>
  <sheetFormatPr defaultRowHeight="14.75" x14ac:dyDescent="0.75"/>
  <sheetData>
    <row r="1" spans="1:13" x14ac:dyDescent="0.75">
      <c r="A1" t="s">
        <v>13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106</v>
      </c>
      <c r="B3">
        <v>1392.702</v>
      </c>
      <c r="C3">
        <v>1481.9549999999999</v>
      </c>
      <c r="D3">
        <v>302.41899999999998</v>
      </c>
      <c r="E3">
        <v>341.79</v>
      </c>
      <c r="G3">
        <f t="shared" ref="G3:G27" si="0">A3</f>
        <v>106</v>
      </c>
      <c r="H3">
        <f t="shared" ref="H3:H27" si="1">B3-C3</f>
        <v>-89.252999999999929</v>
      </c>
      <c r="I3">
        <f t="shared" ref="I3:I27" si="2">D3-E3</f>
        <v>-39.371000000000038</v>
      </c>
      <c r="K3">
        <f t="shared" ref="K3:K27" si="3">A3</f>
        <v>106</v>
      </c>
      <c r="L3">
        <f>(H3-MIN(H$3:H$28))/(MAX(H$3:H$28)-MIN(H$3:H$28))</f>
        <v>0.24378910529295442</v>
      </c>
      <c r="M3">
        <f>(I3-MIN(I$3:I$28))/(MAX(I$3:I$28)-MIN(I$3:I$28))</f>
        <v>5.0661433347868471E-3</v>
      </c>
    </row>
    <row r="4" spans="1:13" x14ac:dyDescent="0.75">
      <c r="A4">
        <v>107</v>
      </c>
      <c r="B4">
        <v>1350.932</v>
      </c>
      <c r="C4">
        <v>1432.049</v>
      </c>
      <c r="D4">
        <v>347.96199999999999</v>
      </c>
      <c r="E4">
        <v>325.94</v>
      </c>
      <c r="G4">
        <f t="shared" si="0"/>
        <v>107</v>
      </c>
      <c r="H4">
        <f t="shared" si="1"/>
        <v>-81.116999999999962</v>
      </c>
      <c r="I4">
        <f t="shared" si="2"/>
        <v>22.021999999999991</v>
      </c>
      <c r="K4">
        <f t="shared" si="3"/>
        <v>107</v>
      </c>
      <c r="L4">
        <f t="shared" ref="L4:M27" si="4">(H4-MIN(H$3:H$28))/(MAX(H$3:H$28)-MIN(H$3:H$28))</f>
        <v>0.27369845086059219</v>
      </c>
      <c r="M4">
        <f t="shared" si="4"/>
        <v>0.22818360226777143</v>
      </c>
    </row>
    <row r="5" spans="1:13" x14ac:dyDescent="0.75">
      <c r="A5">
        <v>108</v>
      </c>
      <c r="B5">
        <v>1396.316</v>
      </c>
      <c r="C5">
        <v>1425.3119999999999</v>
      </c>
      <c r="D5">
        <v>393.46300000000002</v>
      </c>
      <c r="E5">
        <v>359.24</v>
      </c>
      <c r="G5">
        <f t="shared" si="0"/>
        <v>108</v>
      </c>
      <c r="H5">
        <f t="shared" si="1"/>
        <v>-28.995999999999867</v>
      </c>
      <c r="I5">
        <f t="shared" si="2"/>
        <v>34.223000000000013</v>
      </c>
      <c r="K5">
        <f t="shared" si="3"/>
        <v>108</v>
      </c>
      <c r="L5">
        <f t="shared" si="4"/>
        <v>0.46530427685996029</v>
      </c>
      <c r="M5">
        <f t="shared" si="4"/>
        <v>0.27252507631923245</v>
      </c>
    </row>
    <row r="6" spans="1:13" x14ac:dyDescent="0.75">
      <c r="A6">
        <v>109</v>
      </c>
      <c r="B6">
        <v>1404.375</v>
      </c>
      <c r="C6">
        <v>1415.405</v>
      </c>
      <c r="D6">
        <v>483.06900000000002</v>
      </c>
      <c r="E6">
        <v>385.52</v>
      </c>
      <c r="G6">
        <f t="shared" si="0"/>
        <v>109</v>
      </c>
      <c r="H6">
        <f t="shared" si="1"/>
        <v>-11.029999999999973</v>
      </c>
      <c r="I6">
        <f t="shared" si="2"/>
        <v>97.549000000000035</v>
      </c>
      <c r="K6">
        <f t="shared" si="3"/>
        <v>109</v>
      </c>
      <c r="L6">
        <f t="shared" si="4"/>
        <v>0.53135040548190959</v>
      </c>
      <c r="M6">
        <f t="shared" si="4"/>
        <v>0.5026675388864662</v>
      </c>
    </row>
    <row r="7" spans="1:13" x14ac:dyDescent="0.75">
      <c r="A7">
        <v>110</v>
      </c>
      <c r="B7">
        <v>1494.27</v>
      </c>
      <c r="C7">
        <v>1400.1130000000001</v>
      </c>
      <c r="D7">
        <v>377.03899999999999</v>
      </c>
      <c r="E7">
        <v>291.05900000000003</v>
      </c>
      <c r="G7">
        <f t="shared" si="0"/>
        <v>110</v>
      </c>
      <c r="H7">
        <f t="shared" si="1"/>
        <v>94.156999999999925</v>
      </c>
      <c r="I7">
        <f t="shared" si="2"/>
        <v>85.979999999999961</v>
      </c>
      <c r="K7">
        <f t="shared" si="3"/>
        <v>110</v>
      </c>
      <c r="L7">
        <f t="shared" si="4"/>
        <v>0.91803604120254956</v>
      </c>
      <c r="M7">
        <f t="shared" si="4"/>
        <v>0.46062291030673047</v>
      </c>
    </row>
    <row r="8" spans="1:13" x14ac:dyDescent="0.75">
      <c r="A8">
        <v>111</v>
      </c>
      <c r="B8">
        <v>1405.9010000000001</v>
      </c>
      <c r="C8">
        <v>1354.029</v>
      </c>
      <c r="D8">
        <v>553.90099999999995</v>
      </c>
      <c r="E8">
        <v>338.887</v>
      </c>
      <c r="G8">
        <f t="shared" si="0"/>
        <v>111</v>
      </c>
      <c r="H8">
        <f t="shared" si="1"/>
        <v>51.872000000000071</v>
      </c>
      <c r="I8">
        <f t="shared" si="2"/>
        <v>215.01399999999995</v>
      </c>
      <c r="K8">
        <f t="shared" si="3"/>
        <v>111</v>
      </c>
      <c r="L8">
        <f t="shared" si="4"/>
        <v>0.76258905529699839</v>
      </c>
      <c r="M8">
        <f t="shared" si="4"/>
        <v>0.92956461695013803</v>
      </c>
    </row>
    <row r="9" spans="1:13" x14ac:dyDescent="0.75">
      <c r="A9">
        <v>112</v>
      </c>
      <c r="B9">
        <v>1406.546</v>
      </c>
      <c r="C9">
        <v>1354.779</v>
      </c>
      <c r="D9">
        <v>584.43399999999997</v>
      </c>
      <c r="E9">
        <v>350.03899999999999</v>
      </c>
      <c r="G9">
        <f t="shared" si="0"/>
        <v>112</v>
      </c>
      <c r="H9">
        <f t="shared" si="1"/>
        <v>51.767000000000053</v>
      </c>
      <c r="I9">
        <f t="shared" si="2"/>
        <v>234.39499999999998</v>
      </c>
      <c r="K9">
        <f t="shared" si="3"/>
        <v>112</v>
      </c>
      <c r="L9">
        <f t="shared" si="4"/>
        <v>0.76220305710567549</v>
      </c>
      <c r="M9">
        <f t="shared" si="4"/>
        <v>1</v>
      </c>
    </row>
    <row r="10" spans="1:13" x14ac:dyDescent="0.75">
      <c r="A10">
        <v>113</v>
      </c>
      <c r="B10">
        <v>1475.625</v>
      </c>
      <c r="C10">
        <v>1359.172</v>
      </c>
      <c r="D10">
        <v>527.68399999999997</v>
      </c>
      <c r="E10">
        <v>330.02</v>
      </c>
      <c r="G10">
        <f t="shared" si="0"/>
        <v>113</v>
      </c>
      <c r="H10">
        <f t="shared" si="1"/>
        <v>116.45299999999997</v>
      </c>
      <c r="I10">
        <f t="shared" si="2"/>
        <v>197.66399999999999</v>
      </c>
      <c r="K10">
        <f t="shared" si="3"/>
        <v>113</v>
      </c>
      <c r="L10">
        <f t="shared" si="4"/>
        <v>1</v>
      </c>
      <c r="M10">
        <f t="shared" si="4"/>
        <v>0.86651039395260943</v>
      </c>
    </row>
    <row r="11" spans="1:13" x14ac:dyDescent="0.75">
      <c r="A11">
        <v>114</v>
      </c>
      <c r="B11">
        <v>1327.7829999999999</v>
      </c>
      <c r="C11">
        <v>1285.288</v>
      </c>
      <c r="D11">
        <v>487.375</v>
      </c>
      <c r="E11">
        <v>313.601</v>
      </c>
      <c r="G11">
        <f t="shared" si="0"/>
        <v>114</v>
      </c>
      <c r="H11">
        <f t="shared" si="1"/>
        <v>42.494999999999891</v>
      </c>
      <c r="I11">
        <f t="shared" si="2"/>
        <v>173.774</v>
      </c>
      <c r="K11">
        <f t="shared" si="3"/>
        <v>114</v>
      </c>
      <c r="L11">
        <f t="shared" si="4"/>
        <v>0.72811757872524974</v>
      </c>
      <c r="M11">
        <f t="shared" si="4"/>
        <v>0.77968818142171836</v>
      </c>
    </row>
    <row r="12" spans="1:13" x14ac:dyDescent="0.75">
      <c r="A12">
        <v>115</v>
      </c>
      <c r="B12">
        <v>1334.4280000000001</v>
      </c>
      <c r="C12">
        <v>1307.9570000000001</v>
      </c>
      <c r="D12">
        <v>465.28300000000002</v>
      </c>
      <c r="E12">
        <v>313</v>
      </c>
      <c r="G12">
        <f t="shared" si="0"/>
        <v>115</v>
      </c>
      <c r="H12">
        <f t="shared" si="1"/>
        <v>26.471000000000004</v>
      </c>
      <c r="I12">
        <f t="shared" si="2"/>
        <v>152.28300000000002</v>
      </c>
      <c r="K12">
        <f t="shared" si="3"/>
        <v>115</v>
      </c>
      <c r="L12">
        <f t="shared" si="4"/>
        <v>0.66921057855614619</v>
      </c>
      <c r="M12">
        <f t="shared" si="4"/>
        <v>0.70158453263555753</v>
      </c>
    </row>
    <row r="13" spans="1:13" x14ac:dyDescent="0.75">
      <c r="A13">
        <v>116</v>
      </c>
      <c r="B13">
        <v>1346.308</v>
      </c>
      <c r="C13">
        <v>1277.2449999999999</v>
      </c>
      <c r="D13">
        <v>456.99400000000003</v>
      </c>
      <c r="E13">
        <v>290.34899999999999</v>
      </c>
      <c r="G13">
        <f t="shared" si="0"/>
        <v>116</v>
      </c>
      <c r="H13">
        <f t="shared" si="1"/>
        <v>69.063000000000102</v>
      </c>
      <c r="I13">
        <f t="shared" si="2"/>
        <v>166.64500000000004</v>
      </c>
      <c r="K13">
        <f t="shared" si="3"/>
        <v>116</v>
      </c>
      <c r="L13">
        <f t="shared" si="4"/>
        <v>0.82578614964966113</v>
      </c>
      <c r="M13">
        <f t="shared" si="4"/>
        <v>0.75377961913068781</v>
      </c>
    </row>
    <row r="14" spans="1:13" x14ac:dyDescent="0.75">
      <c r="A14">
        <v>117</v>
      </c>
      <c r="B14">
        <v>1319.4549999999999</v>
      </c>
      <c r="C14">
        <v>1268.019</v>
      </c>
      <c r="D14">
        <v>428.54500000000002</v>
      </c>
      <c r="E14">
        <v>293.17899999999997</v>
      </c>
      <c r="G14">
        <f t="shared" si="0"/>
        <v>117</v>
      </c>
      <c r="H14">
        <f t="shared" si="1"/>
        <v>51.435999999999922</v>
      </c>
      <c r="I14">
        <f t="shared" si="2"/>
        <v>135.36600000000004</v>
      </c>
      <c r="K14">
        <f t="shared" si="3"/>
        <v>117</v>
      </c>
      <c r="L14">
        <f t="shared" si="4"/>
        <v>0.7609862437596957</v>
      </c>
      <c r="M14">
        <f t="shared" si="4"/>
        <v>0.64010393952609412</v>
      </c>
    </row>
    <row r="15" spans="1:13" x14ac:dyDescent="0.75">
      <c r="A15">
        <v>118</v>
      </c>
      <c r="B15">
        <v>1268.154</v>
      </c>
      <c r="C15">
        <v>1232.2639999999999</v>
      </c>
      <c r="D15">
        <v>392.29500000000002</v>
      </c>
      <c r="E15">
        <v>278.67500000000001</v>
      </c>
      <c r="G15">
        <f t="shared" si="0"/>
        <v>118</v>
      </c>
      <c r="H15">
        <f t="shared" si="1"/>
        <v>35.8900000000001</v>
      </c>
      <c r="I15">
        <f t="shared" si="2"/>
        <v>113.62</v>
      </c>
      <c r="K15">
        <f t="shared" si="3"/>
        <v>118</v>
      </c>
      <c r="L15">
        <f t="shared" si="4"/>
        <v>0.70383645440442355</v>
      </c>
      <c r="M15">
        <f t="shared" si="4"/>
        <v>0.56107355720308183</v>
      </c>
    </row>
    <row r="16" spans="1:13" x14ac:dyDescent="0.75">
      <c r="A16">
        <v>119</v>
      </c>
      <c r="B16">
        <v>1276.615</v>
      </c>
      <c r="C16">
        <v>1240.981</v>
      </c>
      <c r="D16">
        <v>336.10300000000001</v>
      </c>
      <c r="E16">
        <v>260.94299999999998</v>
      </c>
      <c r="G16">
        <f t="shared" si="0"/>
        <v>119</v>
      </c>
      <c r="H16">
        <f t="shared" si="1"/>
        <v>35.634000000000015</v>
      </c>
      <c r="I16">
        <f t="shared" si="2"/>
        <v>75.160000000000025</v>
      </c>
      <c r="K16">
        <f t="shared" si="3"/>
        <v>119</v>
      </c>
      <c r="L16">
        <f t="shared" si="4"/>
        <v>0.7028953540522459</v>
      </c>
      <c r="M16">
        <f t="shared" si="4"/>
        <v>0.42130033435092318</v>
      </c>
    </row>
    <row r="17" spans="1:13" x14ac:dyDescent="0.75">
      <c r="A17">
        <v>120</v>
      </c>
      <c r="B17">
        <v>1185.23</v>
      </c>
      <c r="C17">
        <v>1228.615</v>
      </c>
      <c r="D17">
        <v>328.00700000000001</v>
      </c>
      <c r="E17">
        <v>268.93799999999999</v>
      </c>
      <c r="G17">
        <f t="shared" si="0"/>
        <v>120</v>
      </c>
      <c r="H17">
        <f t="shared" si="1"/>
        <v>-43.384999999999991</v>
      </c>
      <c r="I17">
        <f t="shared" si="2"/>
        <v>59.069000000000017</v>
      </c>
      <c r="K17">
        <f t="shared" si="3"/>
        <v>120</v>
      </c>
      <c r="L17">
        <f t="shared" si="4"/>
        <v>0.41240781995573889</v>
      </c>
      <c r="M17">
        <f t="shared" si="4"/>
        <v>0.36282163105102488</v>
      </c>
    </row>
    <row r="18" spans="1:13" x14ac:dyDescent="0.75">
      <c r="A18">
        <v>121</v>
      </c>
      <c r="B18">
        <v>1146.5260000000001</v>
      </c>
      <c r="C18">
        <v>1186.4760000000001</v>
      </c>
      <c r="D18">
        <v>324.45400000000001</v>
      </c>
      <c r="E18">
        <v>266.024</v>
      </c>
      <c r="G18">
        <f t="shared" si="0"/>
        <v>121</v>
      </c>
      <c r="H18">
        <f t="shared" si="1"/>
        <v>-39.950000000000045</v>
      </c>
      <c r="I18">
        <f t="shared" si="2"/>
        <v>58.430000000000007</v>
      </c>
      <c r="K18">
        <f t="shared" si="3"/>
        <v>121</v>
      </c>
      <c r="L18">
        <f t="shared" si="4"/>
        <v>0.42503547507186895</v>
      </c>
      <c r="M18">
        <f t="shared" si="4"/>
        <v>0.36049934583515048</v>
      </c>
    </row>
    <row r="19" spans="1:13" x14ac:dyDescent="0.75">
      <c r="A19">
        <v>122</v>
      </c>
      <c r="B19">
        <v>1215.309</v>
      </c>
      <c r="C19">
        <v>1267.588</v>
      </c>
      <c r="D19">
        <v>324.00700000000001</v>
      </c>
      <c r="E19">
        <v>278.12299999999999</v>
      </c>
      <c r="G19">
        <f t="shared" si="0"/>
        <v>122</v>
      </c>
      <c r="H19">
        <f t="shared" si="1"/>
        <v>-52.278999999999996</v>
      </c>
      <c r="I19">
        <f t="shared" si="2"/>
        <v>45.884000000000015</v>
      </c>
      <c r="K19">
        <f t="shared" si="3"/>
        <v>122</v>
      </c>
      <c r="L19">
        <f t="shared" si="4"/>
        <v>0.37971193506407563</v>
      </c>
      <c r="M19">
        <f t="shared" si="4"/>
        <v>0.31490405582206721</v>
      </c>
    </row>
    <row r="20" spans="1:13" x14ac:dyDescent="0.75">
      <c r="A20">
        <v>123</v>
      </c>
      <c r="B20">
        <v>1194.788</v>
      </c>
      <c r="C20">
        <v>1265.0239999999999</v>
      </c>
      <c r="D20">
        <v>317.89100000000002</v>
      </c>
      <c r="E20">
        <v>277.68400000000003</v>
      </c>
      <c r="G20">
        <f t="shared" si="0"/>
        <v>123</v>
      </c>
      <c r="H20">
        <f t="shared" si="1"/>
        <v>-70.235999999999876</v>
      </c>
      <c r="I20">
        <f t="shared" si="2"/>
        <v>40.206999999999994</v>
      </c>
      <c r="K20">
        <f t="shared" si="3"/>
        <v>123</v>
      </c>
      <c r="L20">
        <f t="shared" si="4"/>
        <v>0.31369889200138262</v>
      </c>
      <c r="M20">
        <f t="shared" si="4"/>
        <v>0.2942724233173426</v>
      </c>
    </row>
    <row r="21" spans="1:13" x14ac:dyDescent="0.75">
      <c r="A21">
        <v>124</v>
      </c>
      <c r="B21">
        <v>1197.605</v>
      </c>
      <c r="C21">
        <v>1283.2840000000001</v>
      </c>
      <c r="D21">
        <v>308.44099999999997</v>
      </c>
      <c r="E21">
        <v>293.077</v>
      </c>
      <c r="G21">
        <f t="shared" si="0"/>
        <v>124</v>
      </c>
      <c r="H21">
        <f t="shared" si="1"/>
        <v>-85.679000000000087</v>
      </c>
      <c r="I21">
        <f t="shared" si="2"/>
        <v>15.363999999999976</v>
      </c>
      <c r="K21">
        <f t="shared" si="3"/>
        <v>124</v>
      </c>
      <c r="L21">
        <f t="shared" si="4"/>
        <v>0.25692774849093047</v>
      </c>
      <c r="M21">
        <f t="shared" si="4"/>
        <v>0.20398677133304249</v>
      </c>
    </row>
    <row r="22" spans="1:13" x14ac:dyDescent="0.75">
      <c r="A22">
        <v>125</v>
      </c>
      <c r="B22">
        <v>1118.8620000000001</v>
      </c>
      <c r="C22">
        <v>1195.462</v>
      </c>
      <c r="D22">
        <v>268.75</v>
      </c>
      <c r="E22">
        <v>271.12</v>
      </c>
      <c r="G22">
        <f t="shared" si="0"/>
        <v>125</v>
      </c>
      <c r="H22">
        <f t="shared" si="1"/>
        <v>-76.599999999999909</v>
      </c>
      <c r="I22">
        <f t="shared" si="2"/>
        <v>-2.3700000000000045</v>
      </c>
      <c r="K22">
        <f t="shared" si="3"/>
        <v>125</v>
      </c>
      <c r="L22">
        <f t="shared" si="4"/>
        <v>0.29030372543397254</v>
      </c>
      <c r="M22">
        <f t="shared" si="4"/>
        <v>0.13953699665649072</v>
      </c>
    </row>
    <row r="23" spans="1:13" x14ac:dyDescent="0.75">
      <c r="A23">
        <v>126</v>
      </c>
      <c r="B23">
        <v>1119.855</v>
      </c>
      <c r="C23">
        <v>1211.442</v>
      </c>
      <c r="D23">
        <v>275.5</v>
      </c>
      <c r="E23">
        <v>287.73099999999999</v>
      </c>
      <c r="G23">
        <f t="shared" si="0"/>
        <v>126</v>
      </c>
      <c r="H23">
        <f t="shared" si="1"/>
        <v>-91.586999999999989</v>
      </c>
      <c r="I23">
        <f t="shared" si="2"/>
        <v>-12.230999999999995</v>
      </c>
      <c r="K23">
        <f t="shared" si="3"/>
        <v>126</v>
      </c>
      <c r="L23">
        <f t="shared" si="4"/>
        <v>0.23520891692583684</v>
      </c>
      <c r="M23">
        <f t="shared" si="4"/>
        <v>0.10369966564907689</v>
      </c>
    </row>
    <row r="24" spans="1:13" x14ac:dyDescent="0.75">
      <c r="A24">
        <v>127</v>
      </c>
      <c r="B24">
        <v>1087.0139999999999</v>
      </c>
      <c r="C24">
        <v>1197.855</v>
      </c>
      <c r="D24">
        <v>303.68799999999999</v>
      </c>
      <c r="E24">
        <v>311.34500000000003</v>
      </c>
      <c r="G24">
        <f t="shared" si="0"/>
        <v>127</v>
      </c>
      <c r="H24">
        <f t="shared" si="1"/>
        <v>-110.84100000000012</v>
      </c>
      <c r="I24">
        <f t="shared" si="2"/>
        <v>-7.6570000000000391</v>
      </c>
      <c r="K24">
        <f t="shared" si="3"/>
        <v>127</v>
      </c>
      <c r="L24">
        <f t="shared" si="4"/>
        <v>0.16442787715699411</v>
      </c>
      <c r="M24">
        <f t="shared" si="4"/>
        <v>0.12032272132577392</v>
      </c>
    </row>
    <row r="25" spans="1:13" x14ac:dyDescent="0.75">
      <c r="A25">
        <v>128</v>
      </c>
      <c r="B25">
        <v>1045.8330000000001</v>
      </c>
      <c r="C25">
        <v>1201.402</v>
      </c>
      <c r="D25">
        <v>289.46199999999999</v>
      </c>
      <c r="E25">
        <v>325.48399999999998</v>
      </c>
      <c r="G25">
        <f t="shared" si="0"/>
        <v>128</v>
      </c>
      <c r="H25">
        <f t="shared" si="1"/>
        <v>-155.56899999999996</v>
      </c>
      <c r="I25">
        <f t="shared" si="2"/>
        <v>-36.021999999999991</v>
      </c>
      <c r="K25">
        <f t="shared" si="3"/>
        <v>128</v>
      </c>
      <c r="L25">
        <f t="shared" si="4"/>
        <v>0</v>
      </c>
      <c r="M25">
        <f t="shared" si="4"/>
        <v>1.7237243785433912E-2</v>
      </c>
    </row>
    <row r="26" spans="1:13" x14ac:dyDescent="0.75">
      <c r="A26">
        <v>129</v>
      </c>
      <c r="B26">
        <v>1042.5450000000001</v>
      </c>
      <c r="C26">
        <v>1181.1300000000001</v>
      </c>
      <c r="D26">
        <v>282.68900000000002</v>
      </c>
      <c r="E26">
        <v>319.67899999999997</v>
      </c>
      <c r="G26">
        <f t="shared" si="0"/>
        <v>129</v>
      </c>
      <c r="H26">
        <f t="shared" si="1"/>
        <v>-138.58500000000004</v>
      </c>
      <c r="I26">
        <f t="shared" si="2"/>
        <v>-36.989999999999952</v>
      </c>
      <c r="K26">
        <f t="shared" si="3"/>
        <v>129</v>
      </c>
      <c r="L26">
        <f t="shared" si="4"/>
        <v>6.2436126489768942E-2</v>
      </c>
      <c r="M26">
        <f t="shared" si="4"/>
        <v>1.371929059456329E-2</v>
      </c>
    </row>
    <row r="27" spans="1:13" x14ac:dyDescent="0.75">
      <c r="A27">
        <v>130</v>
      </c>
      <c r="B27">
        <v>1062.201</v>
      </c>
      <c r="C27">
        <v>1188.54</v>
      </c>
      <c r="D27">
        <v>293.125</v>
      </c>
      <c r="E27">
        <v>333.89</v>
      </c>
      <c r="G27">
        <f t="shared" si="0"/>
        <v>130</v>
      </c>
      <c r="H27">
        <f t="shared" si="1"/>
        <v>-126.33899999999994</v>
      </c>
      <c r="I27">
        <f t="shared" si="2"/>
        <v>-40.764999999999986</v>
      </c>
      <c r="K27">
        <f t="shared" si="3"/>
        <v>130</v>
      </c>
      <c r="L27">
        <f t="shared" si="4"/>
        <v>0.10745454411775528</v>
      </c>
      <c r="M27">
        <f t="shared" si="4"/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22A7-CE44-4498-9CFC-DB98BD113B2B}">
  <dimension ref="B1:H104"/>
  <sheetViews>
    <sheetView zoomScale="80" zoomScaleNormal="80" workbookViewId="0">
      <selection activeCell="E7" sqref="E7"/>
    </sheetView>
  </sheetViews>
  <sheetFormatPr defaultRowHeight="14.75" x14ac:dyDescent="0.75"/>
  <cols>
    <col min="5" max="5" width="16.1328125" customWidth="1"/>
  </cols>
  <sheetData>
    <row r="1" spans="2:8" x14ac:dyDescent="0.75">
      <c r="C1" t="s">
        <v>36</v>
      </c>
      <c r="F1" t="s">
        <v>31</v>
      </c>
    </row>
    <row r="2" spans="2:8" x14ac:dyDescent="0.75">
      <c r="B2" t="s">
        <v>11</v>
      </c>
      <c r="C2" t="s">
        <v>1</v>
      </c>
      <c r="D2" t="s">
        <v>6</v>
      </c>
      <c r="F2" t="s">
        <v>1</v>
      </c>
    </row>
    <row r="3" spans="2:8" x14ac:dyDescent="0.75">
      <c r="B3">
        <v>30</v>
      </c>
      <c r="C3">
        <v>31</v>
      </c>
      <c r="D3">
        <v>6</v>
      </c>
      <c r="F3">
        <f>C3+30</f>
        <v>61</v>
      </c>
    </row>
    <row r="4" spans="2:8" x14ac:dyDescent="0.75">
      <c r="B4">
        <v>31</v>
      </c>
      <c r="C4">
        <v>32</v>
      </c>
      <c r="D4">
        <v>6</v>
      </c>
      <c r="F4">
        <f t="shared" ref="F4:F67" si="0">C4+30</f>
        <v>62</v>
      </c>
    </row>
    <row r="5" spans="2:8" x14ac:dyDescent="0.75">
      <c r="B5">
        <v>32</v>
      </c>
      <c r="C5">
        <v>33</v>
      </c>
      <c r="D5">
        <v>6</v>
      </c>
      <c r="F5">
        <f t="shared" si="0"/>
        <v>63</v>
      </c>
    </row>
    <row r="6" spans="2:8" x14ac:dyDescent="0.75">
      <c r="B6">
        <v>33</v>
      </c>
      <c r="C6">
        <v>34</v>
      </c>
      <c r="D6">
        <v>6</v>
      </c>
      <c r="F6">
        <f t="shared" si="0"/>
        <v>64</v>
      </c>
    </row>
    <row r="7" spans="2:8" x14ac:dyDescent="0.75">
      <c r="B7">
        <v>34</v>
      </c>
      <c r="C7">
        <v>35</v>
      </c>
      <c r="D7">
        <v>6</v>
      </c>
      <c r="F7">
        <f t="shared" si="0"/>
        <v>65</v>
      </c>
    </row>
    <row r="8" spans="2:8" s="1" customFormat="1" x14ac:dyDescent="0.75">
      <c r="B8" s="1">
        <v>35</v>
      </c>
      <c r="C8" s="1">
        <v>37</v>
      </c>
      <c r="D8" s="1">
        <v>6</v>
      </c>
      <c r="F8" s="1">
        <f t="shared" si="0"/>
        <v>67</v>
      </c>
      <c r="H8" s="1" t="s">
        <v>35</v>
      </c>
    </row>
    <row r="9" spans="2:8" x14ac:dyDescent="0.75">
      <c r="B9">
        <v>36</v>
      </c>
      <c r="C9">
        <v>38</v>
      </c>
      <c r="D9">
        <v>6</v>
      </c>
      <c r="F9">
        <f t="shared" si="0"/>
        <v>68</v>
      </c>
    </row>
    <row r="10" spans="2:8" x14ac:dyDescent="0.75">
      <c r="B10">
        <v>37</v>
      </c>
      <c r="C10">
        <v>39</v>
      </c>
      <c r="D10">
        <v>6</v>
      </c>
      <c r="F10">
        <f t="shared" si="0"/>
        <v>69</v>
      </c>
    </row>
    <row r="11" spans="2:8" x14ac:dyDescent="0.75">
      <c r="B11">
        <v>38</v>
      </c>
      <c r="C11">
        <v>40</v>
      </c>
      <c r="D11">
        <v>6</v>
      </c>
      <c r="F11">
        <f t="shared" si="0"/>
        <v>70</v>
      </c>
    </row>
    <row r="12" spans="2:8" x14ac:dyDescent="0.75">
      <c r="B12">
        <v>39</v>
      </c>
      <c r="C12">
        <v>41</v>
      </c>
      <c r="D12">
        <v>6</v>
      </c>
      <c r="F12">
        <f t="shared" si="0"/>
        <v>71</v>
      </c>
    </row>
    <row r="13" spans="2:8" x14ac:dyDescent="0.75">
      <c r="B13">
        <v>40</v>
      </c>
      <c r="C13">
        <v>42</v>
      </c>
      <c r="D13">
        <v>6</v>
      </c>
      <c r="F13">
        <f t="shared" si="0"/>
        <v>72</v>
      </c>
    </row>
    <row r="14" spans="2:8" x14ac:dyDescent="0.75">
      <c r="B14">
        <v>41</v>
      </c>
      <c r="C14">
        <v>43</v>
      </c>
      <c r="D14">
        <v>6</v>
      </c>
      <c r="F14">
        <f t="shared" si="0"/>
        <v>73</v>
      </c>
    </row>
    <row r="15" spans="2:8" x14ac:dyDescent="0.75">
      <c r="B15">
        <v>42</v>
      </c>
      <c r="C15">
        <v>44</v>
      </c>
      <c r="D15">
        <v>6</v>
      </c>
      <c r="F15">
        <f t="shared" si="0"/>
        <v>74</v>
      </c>
    </row>
    <row r="16" spans="2:8" x14ac:dyDescent="0.75">
      <c r="B16">
        <v>43</v>
      </c>
      <c r="C16">
        <v>45</v>
      </c>
      <c r="D16">
        <v>6</v>
      </c>
      <c r="F16">
        <f t="shared" si="0"/>
        <v>75</v>
      </c>
    </row>
    <row r="17" spans="2:6" x14ac:dyDescent="0.75">
      <c r="B17">
        <v>44</v>
      </c>
      <c r="C17">
        <v>46</v>
      </c>
      <c r="D17">
        <v>6</v>
      </c>
      <c r="F17">
        <f t="shared" si="0"/>
        <v>76</v>
      </c>
    </row>
    <row r="18" spans="2:6" x14ac:dyDescent="0.75">
      <c r="B18">
        <v>45</v>
      </c>
      <c r="C18">
        <v>47</v>
      </c>
      <c r="D18">
        <v>6</v>
      </c>
      <c r="F18">
        <f t="shared" si="0"/>
        <v>77</v>
      </c>
    </row>
    <row r="19" spans="2:6" x14ac:dyDescent="0.75">
      <c r="B19">
        <v>46</v>
      </c>
      <c r="C19">
        <v>48</v>
      </c>
      <c r="D19">
        <v>6</v>
      </c>
      <c r="F19">
        <f t="shared" si="0"/>
        <v>78</v>
      </c>
    </row>
    <row r="20" spans="2:6" x14ac:dyDescent="0.75">
      <c r="B20">
        <v>47</v>
      </c>
      <c r="C20">
        <v>49</v>
      </c>
      <c r="D20">
        <v>6</v>
      </c>
      <c r="F20">
        <f t="shared" si="0"/>
        <v>79</v>
      </c>
    </row>
    <row r="21" spans="2:6" x14ac:dyDescent="0.75">
      <c r="B21">
        <v>48</v>
      </c>
      <c r="C21">
        <v>50</v>
      </c>
      <c r="D21">
        <v>6</v>
      </c>
      <c r="F21">
        <f t="shared" si="0"/>
        <v>80</v>
      </c>
    </row>
    <row r="22" spans="2:6" x14ac:dyDescent="0.75">
      <c r="B22">
        <v>49</v>
      </c>
      <c r="C22">
        <v>51</v>
      </c>
      <c r="D22">
        <v>6</v>
      </c>
      <c r="F22">
        <f t="shared" si="0"/>
        <v>81</v>
      </c>
    </row>
    <row r="23" spans="2:6" x14ac:dyDescent="0.75">
      <c r="B23">
        <v>50</v>
      </c>
      <c r="C23">
        <v>52</v>
      </c>
      <c r="D23">
        <v>6</v>
      </c>
      <c r="F23">
        <f t="shared" si="0"/>
        <v>82</v>
      </c>
    </row>
    <row r="24" spans="2:6" x14ac:dyDescent="0.75">
      <c r="B24">
        <v>51</v>
      </c>
      <c r="C24">
        <v>53</v>
      </c>
      <c r="D24">
        <v>6</v>
      </c>
      <c r="F24">
        <f t="shared" si="0"/>
        <v>83</v>
      </c>
    </row>
    <row r="25" spans="2:6" x14ac:dyDescent="0.75">
      <c r="B25">
        <v>52</v>
      </c>
      <c r="C25">
        <v>54</v>
      </c>
      <c r="D25">
        <v>6</v>
      </c>
      <c r="F25">
        <f t="shared" si="0"/>
        <v>84</v>
      </c>
    </row>
    <row r="26" spans="2:6" x14ac:dyDescent="0.75">
      <c r="B26">
        <v>53</v>
      </c>
      <c r="C26">
        <v>55</v>
      </c>
      <c r="D26">
        <v>6</v>
      </c>
      <c r="F26">
        <f t="shared" si="0"/>
        <v>85</v>
      </c>
    </row>
    <row r="27" spans="2:6" x14ac:dyDescent="0.75">
      <c r="B27">
        <v>54</v>
      </c>
      <c r="C27">
        <v>56</v>
      </c>
      <c r="D27">
        <v>6</v>
      </c>
      <c r="F27">
        <f t="shared" si="0"/>
        <v>86</v>
      </c>
    </row>
    <row r="28" spans="2:6" x14ac:dyDescent="0.75">
      <c r="B28">
        <v>55</v>
      </c>
      <c r="C28">
        <v>57</v>
      </c>
      <c r="D28">
        <v>6</v>
      </c>
      <c r="F28">
        <f t="shared" si="0"/>
        <v>87</v>
      </c>
    </row>
    <row r="29" spans="2:6" x14ac:dyDescent="0.75">
      <c r="B29">
        <v>56</v>
      </c>
      <c r="C29">
        <v>58</v>
      </c>
      <c r="D29">
        <v>6</v>
      </c>
      <c r="F29">
        <f t="shared" si="0"/>
        <v>88</v>
      </c>
    </row>
    <row r="30" spans="2:6" x14ac:dyDescent="0.75">
      <c r="B30">
        <v>57</v>
      </c>
      <c r="C30">
        <v>59</v>
      </c>
      <c r="D30">
        <v>6</v>
      </c>
      <c r="F30">
        <f t="shared" si="0"/>
        <v>89</v>
      </c>
    </row>
    <row r="31" spans="2:6" x14ac:dyDescent="0.75">
      <c r="B31">
        <v>58</v>
      </c>
      <c r="C31">
        <v>60</v>
      </c>
      <c r="D31">
        <v>6</v>
      </c>
      <c r="F31">
        <f t="shared" si="0"/>
        <v>90</v>
      </c>
    </row>
    <row r="32" spans="2:6" x14ac:dyDescent="0.75">
      <c r="B32">
        <v>59</v>
      </c>
      <c r="C32">
        <v>61</v>
      </c>
      <c r="D32">
        <v>6</v>
      </c>
      <c r="F32">
        <f t="shared" si="0"/>
        <v>91</v>
      </c>
    </row>
    <row r="33" spans="2:6" x14ac:dyDescent="0.75">
      <c r="B33">
        <v>60</v>
      </c>
      <c r="C33">
        <v>62</v>
      </c>
      <c r="D33">
        <v>6</v>
      </c>
      <c r="F33">
        <f t="shared" si="0"/>
        <v>92</v>
      </c>
    </row>
    <row r="34" spans="2:6" x14ac:dyDescent="0.75">
      <c r="B34">
        <v>61</v>
      </c>
      <c r="C34">
        <v>63</v>
      </c>
      <c r="D34">
        <v>6</v>
      </c>
      <c r="F34">
        <f t="shared" si="0"/>
        <v>93</v>
      </c>
    </row>
    <row r="35" spans="2:6" x14ac:dyDescent="0.75">
      <c r="B35">
        <v>62</v>
      </c>
      <c r="C35">
        <v>64</v>
      </c>
      <c r="D35">
        <v>6</v>
      </c>
      <c r="F35">
        <f t="shared" si="0"/>
        <v>94</v>
      </c>
    </row>
    <row r="36" spans="2:6" x14ac:dyDescent="0.75">
      <c r="B36">
        <v>63</v>
      </c>
      <c r="C36">
        <v>65</v>
      </c>
      <c r="D36">
        <v>6</v>
      </c>
      <c r="F36">
        <f t="shared" si="0"/>
        <v>95</v>
      </c>
    </row>
    <row r="37" spans="2:6" x14ac:dyDescent="0.75">
      <c r="B37">
        <v>64</v>
      </c>
      <c r="C37">
        <v>66</v>
      </c>
      <c r="D37">
        <v>6</v>
      </c>
      <c r="F37">
        <f t="shared" si="0"/>
        <v>96</v>
      </c>
    </row>
    <row r="38" spans="2:6" x14ac:dyDescent="0.75">
      <c r="B38">
        <v>65</v>
      </c>
      <c r="C38">
        <v>67</v>
      </c>
      <c r="D38">
        <v>6</v>
      </c>
      <c r="F38">
        <f t="shared" si="0"/>
        <v>97</v>
      </c>
    </row>
    <row r="39" spans="2:6" x14ac:dyDescent="0.75">
      <c r="B39">
        <v>66</v>
      </c>
      <c r="C39">
        <v>68</v>
      </c>
      <c r="D39">
        <v>6</v>
      </c>
      <c r="F39">
        <f t="shared" si="0"/>
        <v>98</v>
      </c>
    </row>
    <row r="40" spans="2:6" x14ac:dyDescent="0.75">
      <c r="B40">
        <v>67</v>
      </c>
      <c r="C40">
        <v>69</v>
      </c>
      <c r="D40">
        <v>6</v>
      </c>
      <c r="F40">
        <f t="shared" si="0"/>
        <v>99</v>
      </c>
    </row>
    <row r="41" spans="2:6" x14ac:dyDescent="0.75">
      <c r="B41">
        <v>68</v>
      </c>
      <c r="C41">
        <v>70</v>
      </c>
      <c r="D41">
        <v>6</v>
      </c>
      <c r="F41">
        <f t="shared" si="0"/>
        <v>100</v>
      </c>
    </row>
    <row r="42" spans="2:6" x14ac:dyDescent="0.75">
      <c r="B42">
        <v>69</v>
      </c>
      <c r="C42">
        <v>71</v>
      </c>
      <c r="D42">
        <v>6</v>
      </c>
      <c r="F42">
        <f t="shared" si="0"/>
        <v>101</v>
      </c>
    </row>
    <row r="43" spans="2:6" x14ac:dyDescent="0.75">
      <c r="B43">
        <v>70</v>
      </c>
      <c r="C43">
        <v>72</v>
      </c>
      <c r="D43">
        <v>6</v>
      </c>
      <c r="F43">
        <f t="shared" si="0"/>
        <v>102</v>
      </c>
    </row>
    <row r="44" spans="2:6" x14ac:dyDescent="0.75">
      <c r="B44">
        <v>71</v>
      </c>
      <c r="C44">
        <v>73</v>
      </c>
      <c r="D44">
        <v>6</v>
      </c>
      <c r="F44">
        <f t="shared" si="0"/>
        <v>103</v>
      </c>
    </row>
    <row r="45" spans="2:6" x14ac:dyDescent="0.75">
      <c r="B45">
        <v>72</v>
      </c>
      <c r="C45">
        <v>74</v>
      </c>
      <c r="D45">
        <v>6</v>
      </c>
      <c r="F45">
        <f t="shared" si="0"/>
        <v>104</v>
      </c>
    </row>
    <row r="46" spans="2:6" x14ac:dyDescent="0.75">
      <c r="B46">
        <v>73</v>
      </c>
      <c r="C46">
        <v>75</v>
      </c>
      <c r="D46">
        <v>6</v>
      </c>
      <c r="F46">
        <f t="shared" si="0"/>
        <v>105</v>
      </c>
    </row>
    <row r="47" spans="2:6" x14ac:dyDescent="0.75">
      <c r="B47">
        <v>74</v>
      </c>
      <c r="C47">
        <v>76</v>
      </c>
      <c r="D47">
        <v>6</v>
      </c>
      <c r="F47">
        <f t="shared" si="0"/>
        <v>106</v>
      </c>
    </row>
    <row r="48" spans="2:6" x14ac:dyDescent="0.75">
      <c r="B48">
        <v>75</v>
      </c>
      <c r="C48">
        <v>77</v>
      </c>
      <c r="D48">
        <v>6</v>
      </c>
      <c r="F48">
        <f t="shared" si="0"/>
        <v>107</v>
      </c>
    </row>
    <row r="49" spans="2:6" x14ac:dyDescent="0.75">
      <c r="B49">
        <v>76</v>
      </c>
      <c r="C49">
        <v>78</v>
      </c>
      <c r="D49">
        <v>6</v>
      </c>
      <c r="F49">
        <f t="shared" si="0"/>
        <v>108</v>
      </c>
    </row>
    <row r="50" spans="2:6" x14ac:dyDescent="0.75">
      <c r="B50">
        <v>77</v>
      </c>
      <c r="C50">
        <v>79</v>
      </c>
      <c r="D50">
        <v>6</v>
      </c>
      <c r="F50">
        <f t="shared" si="0"/>
        <v>109</v>
      </c>
    </row>
    <row r="51" spans="2:6" x14ac:dyDescent="0.75">
      <c r="B51">
        <v>78</v>
      </c>
      <c r="C51">
        <v>80</v>
      </c>
      <c r="D51">
        <v>6</v>
      </c>
      <c r="F51">
        <f t="shared" si="0"/>
        <v>110</v>
      </c>
    </row>
    <row r="52" spans="2:6" x14ac:dyDescent="0.75">
      <c r="B52">
        <v>79</v>
      </c>
      <c r="C52">
        <v>81</v>
      </c>
      <c r="D52">
        <v>6</v>
      </c>
      <c r="F52">
        <f t="shared" si="0"/>
        <v>111</v>
      </c>
    </row>
    <row r="53" spans="2:6" x14ac:dyDescent="0.75">
      <c r="B53">
        <v>80</v>
      </c>
      <c r="C53">
        <v>82</v>
      </c>
      <c r="D53">
        <v>6</v>
      </c>
      <c r="F53">
        <f t="shared" si="0"/>
        <v>112</v>
      </c>
    </row>
    <row r="54" spans="2:6" x14ac:dyDescent="0.75">
      <c r="B54">
        <v>81</v>
      </c>
      <c r="C54">
        <v>83</v>
      </c>
      <c r="D54">
        <v>6</v>
      </c>
      <c r="F54">
        <f t="shared" si="0"/>
        <v>113</v>
      </c>
    </row>
    <row r="55" spans="2:6" x14ac:dyDescent="0.75">
      <c r="B55">
        <v>82</v>
      </c>
      <c r="C55">
        <v>84</v>
      </c>
      <c r="D55">
        <v>6</v>
      </c>
      <c r="F55">
        <f t="shared" si="0"/>
        <v>114</v>
      </c>
    </row>
    <row r="56" spans="2:6" x14ac:dyDescent="0.75">
      <c r="B56">
        <v>83</v>
      </c>
      <c r="C56">
        <v>85</v>
      </c>
      <c r="D56">
        <v>6</v>
      </c>
      <c r="F56">
        <f t="shared" si="0"/>
        <v>115</v>
      </c>
    </row>
    <row r="57" spans="2:6" x14ac:dyDescent="0.75">
      <c r="B57">
        <v>84</v>
      </c>
      <c r="C57">
        <v>86</v>
      </c>
      <c r="D57">
        <v>6</v>
      </c>
      <c r="F57">
        <f t="shared" si="0"/>
        <v>116</v>
      </c>
    </row>
    <row r="58" spans="2:6" x14ac:dyDescent="0.75">
      <c r="B58">
        <v>85</v>
      </c>
      <c r="C58">
        <v>87</v>
      </c>
      <c r="D58">
        <v>6</v>
      </c>
      <c r="F58">
        <f t="shared" si="0"/>
        <v>117</v>
      </c>
    </row>
    <row r="59" spans="2:6" x14ac:dyDescent="0.75">
      <c r="B59">
        <v>86</v>
      </c>
      <c r="C59">
        <v>88</v>
      </c>
      <c r="D59">
        <v>6</v>
      </c>
      <c r="F59">
        <f t="shared" si="0"/>
        <v>118</v>
      </c>
    </row>
    <row r="60" spans="2:6" x14ac:dyDescent="0.75">
      <c r="B60">
        <v>87</v>
      </c>
      <c r="C60">
        <v>89</v>
      </c>
      <c r="D60">
        <v>6</v>
      </c>
      <c r="F60">
        <f t="shared" si="0"/>
        <v>119</v>
      </c>
    </row>
    <row r="61" spans="2:6" x14ac:dyDescent="0.75">
      <c r="B61">
        <v>88</v>
      </c>
      <c r="C61">
        <v>90</v>
      </c>
      <c r="D61">
        <v>6</v>
      </c>
      <c r="F61">
        <f t="shared" si="0"/>
        <v>120</v>
      </c>
    </row>
    <row r="62" spans="2:6" x14ac:dyDescent="0.75">
      <c r="B62">
        <v>89</v>
      </c>
      <c r="C62">
        <v>91</v>
      </c>
      <c r="D62">
        <v>6</v>
      </c>
      <c r="F62">
        <f t="shared" si="0"/>
        <v>121</v>
      </c>
    </row>
    <row r="63" spans="2:6" x14ac:dyDescent="0.75">
      <c r="B63">
        <v>90</v>
      </c>
      <c r="C63">
        <v>92</v>
      </c>
      <c r="D63">
        <v>6</v>
      </c>
      <c r="F63">
        <f t="shared" si="0"/>
        <v>122</v>
      </c>
    </row>
    <row r="64" spans="2:6" x14ac:dyDescent="0.75">
      <c r="B64">
        <v>91</v>
      </c>
      <c r="C64">
        <v>93</v>
      </c>
      <c r="D64">
        <v>6</v>
      </c>
      <c r="F64">
        <f t="shared" si="0"/>
        <v>123</v>
      </c>
    </row>
    <row r="65" spans="2:8" x14ac:dyDescent="0.75">
      <c r="B65">
        <v>92</v>
      </c>
      <c r="C65">
        <v>94</v>
      </c>
      <c r="D65">
        <v>6</v>
      </c>
      <c r="F65">
        <f t="shared" si="0"/>
        <v>124</v>
      </c>
    </row>
    <row r="66" spans="2:8" x14ac:dyDescent="0.75">
      <c r="B66">
        <v>93</v>
      </c>
      <c r="C66">
        <v>95</v>
      </c>
      <c r="D66">
        <v>6</v>
      </c>
      <c r="F66">
        <f t="shared" si="0"/>
        <v>125</v>
      </c>
    </row>
    <row r="67" spans="2:8" x14ac:dyDescent="0.75">
      <c r="B67">
        <v>94</v>
      </c>
      <c r="C67">
        <v>96</v>
      </c>
      <c r="D67">
        <v>6</v>
      </c>
      <c r="F67">
        <f t="shared" si="0"/>
        <v>126</v>
      </c>
    </row>
    <row r="68" spans="2:8" x14ac:dyDescent="0.75">
      <c r="B68">
        <v>95</v>
      </c>
      <c r="C68">
        <v>97</v>
      </c>
      <c r="D68">
        <v>6</v>
      </c>
      <c r="F68">
        <f t="shared" ref="F68:F104" si="1">C68+30</f>
        <v>127</v>
      </c>
    </row>
    <row r="69" spans="2:8" x14ac:dyDescent="0.75">
      <c r="B69">
        <v>96</v>
      </c>
      <c r="C69">
        <v>98</v>
      </c>
      <c r="D69">
        <v>6</v>
      </c>
      <c r="F69">
        <f t="shared" si="1"/>
        <v>128</v>
      </c>
    </row>
    <row r="70" spans="2:8" x14ac:dyDescent="0.75">
      <c r="B70">
        <v>97</v>
      </c>
      <c r="C70">
        <v>99</v>
      </c>
      <c r="D70">
        <v>6</v>
      </c>
      <c r="F70">
        <f t="shared" si="1"/>
        <v>129</v>
      </c>
    </row>
    <row r="71" spans="2:8" x14ac:dyDescent="0.75">
      <c r="B71">
        <v>98</v>
      </c>
      <c r="C71">
        <v>100</v>
      </c>
      <c r="D71">
        <v>6</v>
      </c>
      <c r="F71">
        <f t="shared" si="1"/>
        <v>130</v>
      </c>
    </row>
    <row r="72" spans="2:8" x14ac:dyDescent="0.75">
      <c r="B72">
        <v>99</v>
      </c>
      <c r="C72">
        <v>101</v>
      </c>
      <c r="D72">
        <v>6</v>
      </c>
      <c r="F72">
        <f t="shared" si="1"/>
        <v>131</v>
      </c>
    </row>
    <row r="73" spans="2:8" s="1" customFormat="1" x14ac:dyDescent="0.75">
      <c r="B73" s="1">
        <v>100</v>
      </c>
      <c r="C73" s="1">
        <v>103</v>
      </c>
      <c r="D73" s="1">
        <v>6</v>
      </c>
      <c r="F73" s="1">
        <f t="shared" si="1"/>
        <v>133</v>
      </c>
      <c r="H73" s="1" t="s">
        <v>32</v>
      </c>
    </row>
    <row r="74" spans="2:8" x14ac:dyDescent="0.75">
      <c r="B74">
        <v>101</v>
      </c>
      <c r="C74">
        <v>104</v>
      </c>
      <c r="D74">
        <v>6</v>
      </c>
      <c r="F74">
        <f t="shared" si="1"/>
        <v>134</v>
      </c>
    </row>
    <row r="75" spans="2:8" x14ac:dyDescent="0.75">
      <c r="B75">
        <v>102</v>
      </c>
      <c r="C75">
        <v>105</v>
      </c>
      <c r="D75">
        <v>6</v>
      </c>
      <c r="F75">
        <f t="shared" si="1"/>
        <v>135</v>
      </c>
    </row>
    <row r="76" spans="2:8" x14ac:dyDescent="0.75">
      <c r="B76">
        <v>103</v>
      </c>
      <c r="C76">
        <v>106</v>
      </c>
      <c r="D76">
        <v>6</v>
      </c>
      <c r="F76">
        <f t="shared" si="1"/>
        <v>136</v>
      </c>
    </row>
    <row r="77" spans="2:8" x14ac:dyDescent="0.75">
      <c r="B77">
        <v>104</v>
      </c>
      <c r="C77">
        <v>107</v>
      </c>
      <c r="D77">
        <v>6</v>
      </c>
      <c r="F77">
        <f t="shared" si="1"/>
        <v>137</v>
      </c>
    </row>
    <row r="78" spans="2:8" x14ac:dyDescent="0.75">
      <c r="B78">
        <v>105</v>
      </c>
      <c r="C78">
        <v>108</v>
      </c>
      <c r="D78">
        <v>6</v>
      </c>
      <c r="F78">
        <f t="shared" si="1"/>
        <v>138</v>
      </c>
    </row>
    <row r="79" spans="2:8" x14ac:dyDescent="0.75">
      <c r="B79">
        <v>106</v>
      </c>
      <c r="C79">
        <v>109</v>
      </c>
      <c r="D79">
        <v>6</v>
      </c>
      <c r="F79">
        <f t="shared" si="1"/>
        <v>139</v>
      </c>
    </row>
    <row r="80" spans="2:8" x14ac:dyDescent="0.75">
      <c r="B80">
        <v>107</v>
      </c>
      <c r="C80">
        <v>110</v>
      </c>
      <c r="D80">
        <v>6</v>
      </c>
      <c r="F80">
        <f t="shared" si="1"/>
        <v>140</v>
      </c>
    </row>
    <row r="81" spans="2:6" x14ac:dyDescent="0.75">
      <c r="B81">
        <v>108</v>
      </c>
      <c r="C81">
        <v>111</v>
      </c>
      <c r="D81">
        <v>6</v>
      </c>
      <c r="F81">
        <f t="shared" si="1"/>
        <v>141</v>
      </c>
    </row>
    <row r="82" spans="2:6" x14ac:dyDescent="0.75">
      <c r="B82">
        <v>109</v>
      </c>
      <c r="C82">
        <v>112</v>
      </c>
      <c r="D82">
        <v>6</v>
      </c>
      <c r="F82">
        <f t="shared" si="1"/>
        <v>142</v>
      </c>
    </row>
    <row r="83" spans="2:6" x14ac:dyDescent="0.75">
      <c r="B83">
        <v>110</v>
      </c>
      <c r="C83">
        <v>113</v>
      </c>
      <c r="D83">
        <v>6</v>
      </c>
      <c r="F83">
        <f t="shared" si="1"/>
        <v>143</v>
      </c>
    </row>
    <row r="84" spans="2:6" x14ac:dyDescent="0.75">
      <c r="B84">
        <v>111</v>
      </c>
      <c r="C84">
        <v>114</v>
      </c>
      <c r="D84">
        <v>6</v>
      </c>
      <c r="F84">
        <f t="shared" si="1"/>
        <v>144</v>
      </c>
    </row>
    <row r="85" spans="2:6" x14ac:dyDescent="0.75">
      <c r="B85">
        <v>112</v>
      </c>
      <c r="C85">
        <v>115</v>
      </c>
      <c r="D85">
        <v>6</v>
      </c>
      <c r="F85">
        <f t="shared" si="1"/>
        <v>145</v>
      </c>
    </row>
    <row r="86" spans="2:6" x14ac:dyDescent="0.75">
      <c r="B86">
        <v>113</v>
      </c>
      <c r="C86">
        <v>116</v>
      </c>
      <c r="D86">
        <v>6</v>
      </c>
      <c r="F86">
        <f t="shared" si="1"/>
        <v>146</v>
      </c>
    </row>
    <row r="87" spans="2:6" x14ac:dyDescent="0.75">
      <c r="B87">
        <v>114</v>
      </c>
      <c r="C87">
        <v>117</v>
      </c>
      <c r="D87">
        <v>6</v>
      </c>
      <c r="F87">
        <f t="shared" si="1"/>
        <v>147</v>
      </c>
    </row>
    <row r="88" spans="2:6" x14ac:dyDescent="0.75">
      <c r="B88">
        <v>115</v>
      </c>
      <c r="C88">
        <v>118</v>
      </c>
      <c r="D88">
        <v>6</v>
      </c>
      <c r="F88">
        <f t="shared" si="1"/>
        <v>148</v>
      </c>
    </row>
    <row r="89" spans="2:6" x14ac:dyDescent="0.75">
      <c r="B89">
        <v>116</v>
      </c>
      <c r="C89">
        <v>119</v>
      </c>
      <c r="D89">
        <v>6</v>
      </c>
      <c r="F89">
        <f t="shared" si="1"/>
        <v>149</v>
      </c>
    </row>
    <row r="90" spans="2:6" x14ac:dyDescent="0.75">
      <c r="B90">
        <v>117</v>
      </c>
      <c r="C90">
        <v>120</v>
      </c>
      <c r="D90">
        <v>6</v>
      </c>
      <c r="F90">
        <f t="shared" si="1"/>
        <v>150</v>
      </c>
    </row>
    <row r="91" spans="2:6" x14ac:dyDescent="0.75">
      <c r="B91">
        <v>118</v>
      </c>
      <c r="C91">
        <v>121</v>
      </c>
      <c r="D91">
        <v>6</v>
      </c>
      <c r="F91">
        <f t="shared" si="1"/>
        <v>151</v>
      </c>
    </row>
    <row r="92" spans="2:6" x14ac:dyDescent="0.75">
      <c r="B92">
        <v>119</v>
      </c>
      <c r="C92">
        <v>122</v>
      </c>
      <c r="D92">
        <v>6</v>
      </c>
      <c r="F92">
        <f t="shared" si="1"/>
        <v>152</v>
      </c>
    </row>
    <row r="93" spans="2:6" x14ac:dyDescent="0.75">
      <c r="B93">
        <v>120</v>
      </c>
      <c r="C93">
        <v>123</v>
      </c>
      <c r="D93">
        <v>6</v>
      </c>
      <c r="F93">
        <f t="shared" si="1"/>
        <v>153</v>
      </c>
    </row>
    <row r="94" spans="2:6" x14ac:dyDescent="0.75">
      <c r="B94">
        <v>121</v>
      </c>
      <c r="C94">
        <v>124</v>
      </c>
      <c r="D94">
        <v>6</v>
      </c>
      <c r="F94">
        <f t="shared" si="1"/>
        <v>154</v>
      </c>
    </row>
    <row r="95" spans="2:6" x14ac:dyDescent="0.75">
      <c r="B95">
        <v>122</v>
      </c>
      <c r="C95">
        <v>125</v>
      </c>
      <c r="D95">
        <v>6</v>
      </c>
      <c r="F95">
        <f t="shared" si="1"/>
        <v>155</v>
      </c>
    </row>
    <row r="96" spans="2:6" x14ac:dyDescent="0.75">
      <c r="B96">
        <v>123</v>
      </c>
      <c r="C96">
        <v>126</v>
      </c>
      <c r="D96">
        <v>6</v>
      </c>
      <c r="F96">
        <f t="shared" si="1"/>
        <v>156</v>
      </c>
    </row>
    <row r="97" spans="2:6" x14ac:dyDescent="0.75">
      <c r="B97">
        <v>124</v>
      </c>
      <c r="C97">
        <v>127</v>
      </c>
      <c r="D97">
        <v>6</v>
      </c>
      <c r="F97">
        <f t="shared" si="1"/>
        <v>157</v>
      </c>
    </row>
    <row r="98" spans="2:6" x14ac:dyDescent="0.75">
      <c r="B98">
        <v>125</v>
      </c>
      <c r="C98">
        <v>128</v>
      </c>
      <c r="D98">
        <v>6</v>
      </c>
      <c r="F98">
        <f t="shared" si="1"/>
        <v>158</v>
      </c>
    </row>
    <row r="99" spans="2:6" x14ac:dyDescent="0.75">
      <c r="B99">
        <v>126</v>
      </c>
      <c r="C99">
        <v>129</v>
      </c>
      <c r="D99">
        <v>6</v>
      </c>
      <c r="F99">
        <f t="shared" si="1"/>
        <v>159</v>
      </c>
    </row>
    <row r="100" spans="2:6" x14ac:dyDescent="0.75">
      <c r="B100">
        <v>127</v>
      </c>
      <c r="C100">
        <v>130</v>
      </c>
      <c r="D100">
        <v>6</v>
      </c>
      <c r="F100">
        <f t="shared" si="1"/>
        <v>160</v>
      </c>
    </row>
    <row r="101" spans="2:6" x14ac:dyDescent="0.75">
      <c r="B101">
        <v>128</v>
      </c>
      <c r="C101">
        <v>131</v>
      </c>
      <c r="D101">
        <v>6</v>
      </c>
      <c r="F101">
        <f t="shared" si="1"/>
        <v>161</v>
      </c>
    </row>
    <row r="102" spans="2:6" x14ac:dyDescent="0.75">
      <c r="B102">
        <v>129</v>
      </c>
      <c r="C102">
        <v>132</v>
      </c>
      <c r="D102">
        <v>6</v>
      </c>
      <c r="F102">
        <f t="shared" si="1"/>
        <v>162</v>
      </c>
    </row>
    <row r="103" spans="2:6" x14ac:dyDescent="0.75">
      <c r="B103">
        <v>130</v>
      </c>
      <c r="C103">
        <v>133</v>
      </c>
      <c r="D103">
        <v>6</v>
      </c>
      <c r="F103">
        <f t="shared" si="1"/>
        <v>163</v>
      </c>
    </row>
    <row r="104" spans="2:6" x14ac:dyDescent="0.75">
      <c r="B104">
        <v>131</v>
      </c>
      <c r="C104">
        <v>134</v>
      </c>
      <c r="D104">
        <v>6</v>
      </c>
      <c r="F104">
        <f t="shared" si="1"/>
        <v>164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B8E6-0123-4A9B-B981-6FDBAA3D6E3B}">
  <dimension ref="A1:AT61"/>
  <sheetViews>
    <sheetView zoomScale="80" zoomScaleNormal="80" workbookViewId="0">
      <selection activeCell="U9" sqref="U9"/>
    </sheetView>
  </sheetViews>
  <sheetFormatPr defaultRowHeight="14.75" x14ac:dyDescent="0.75"/>
  <cols>
    <col min="1" max="1" width="14.86328125" customWidth="1"/>
    <col min="2" max="2" width="5.7265625" style="2" customWidth="1"/>
    <col min="3" max="3" width="5.7265625" style="3" customWidth="1"/>
    <col min="4" max="4" width="5.7265625" style="2" customWidth="1"/>
    <col min="5" max="5" width="5.7265625" style="3" customWidth="1"/>
    <col min="6" max="6" width="5.7265625" style="2" customWidth="1"/>
    <col min="7" max="7" width="5.7265625" style="3" customWidth="1"/>
    <col min="8" max="8" width="5.7265625" style="2" customWidth="1"/>
    <col min="9" max="9" width="5.7265625" style="3" customWidth="1"/>
    <col min="10" max="10" width="5.7265625" style="2" customWidth="1"/>
    <col min="11" max="11" width="5.7265625" style="3" customWidth="1"/>
    <col min="12" max="12" width="5.7265625" style="2" customWidth="1"/>
    <col min="13" max="13" width="5.7265625" style="3" customWidth="1"/>
    <col min="14" max="14" width="5.7265625" style="2" customWidth="1"/>
    <col min="15" max="15" width="5.7265625" style="3" customWidth="1"/>
    <col min="16" max="16" width="5.7265625" style="2" customWidth="1"/>
    <col min="17" max="17" width="5.7265625" style="3" customWidth="1"/>
    <col min="18" max="18" width="5.7265625" style="2" customWidth="1"/>
    <col min="19" max="19" width="5.7265625" style="3" customWidth="1"/>
    <col min="20" max="20" width="5.7265625" style="2" customWidth="1"/>
    <col min="21" max="21" width="5.7265625" style="3" customWidth="1"/>
    <col min="22" max="22" width="5.7265625" style="2" customWidth="1"/>
    <col min="23" max="23" width="5.7265625" style="3" customWidth="1"/>
    <col min="24" max="24" width="5.7265625" style="2" customWidth="1"/>
    <col min="25" max="25" width="5.7265625" style="3" customWidth="1"/>
    <col min="26" max="26" width="5.7265625" style="2" customWidth="1"/>
    <col min="27" max="27" width="5.7265625" style="3" customWidth="1"/>
    <col min="28" max="28" width="5.7265625" style="2" customWidth="1"/>
    <col min="29" max="29" width="5.7265625" style="3" customWidth="1"/>
    <col min="30" max="30" width="5.7265625" style="2" customWidth="1"/>
    <col min="31" max="31" width="5.7265625" style="3" customWidth="1"/>
    <col min="32" max="32" width="5.7265625" style="2" customWidth="1"/>
    <col min="33" max="33" width="5.7265625" style="3" customWidth="1"/>
    <col min="34" max="34" width="5.7265625" style="2" customWidth="1"/>
    <col min="35" max="35" width="5.7265625" style="3" customWidth="1"/>
    <col min="36" max="36" width="5.7265625" style="2" customWidth="1"/>
    <col min="37" max="37" width="5.7265625" style="3" customWidth="1"/>
    <col min="38" max="38" width="5.7265625" style="2" customWidth="1"/>
    <col min="39" max="39" width="5.7265625" style="3" customWidth="1"/>
    <col min="41" max="41" width="6.26953125" customWidth="1"/>
    <col min="42" max="42" width="6.7265625" style="2" customWidth="1"/>
    <col min="43" max="43" width="6.86328125" style="3" customWidth="1"/>
    <col min="45" max="45" width="6.26953125" customWidth="1"/>
  </cols>
  <sheetData>
    <row r="1" spans="1:46" x14ac:dyDescent="0.75">
      <c r="A1" t="s">
        <v>33</v>
      </c>
      <c r="B1" s="2">
        <v>1</v>
      </c>
      <c r="C1" s="3">
        <v>1</v>
      </c>
      <c r="D1" s="2">
        <v>2</v>
      </c>
      <c r="E1" s="3">
        <v>2</v>
      </c>
      <c r="F1" s="2">
        <v>3</v>
      </c>
      <c r="G1" s="3">
        <v>3</v>
      </c>
      <c r="H1" s="2">
        <v>4</v>
      </c>
      <c r="I1" s="3">
        <v>4</v>
      </c>
      <c r="J1" s="2">
        <v>5</v>
      </c>
      <c r="K1" s="3">
        <v>5</v>
      </c>
      <c r="L1" s="2">
        <v>6</v>
      </c>
      <c r="M1" s="3">
        <v>6</v>
      </c>
      <c r="N1" s="2">
        <v>7</v>
      </c>
      <c r="O1" s="3">
        <v>7</v>
      </c>
      <c r="P1" s="2">
        <v>8</v>
      </c>
      <c r="Q1" s="3">
        <v>8</v>
      </c>
      <c r="R1" s="2">
        <v>9</v>
      </c>
      <c r="S1" s="3">
        <v>9</v>
      </c>
      <c r="T1" s="2">
        <v>10</v>
      </c>
      <c r="U1" s="3">
        <v>10</v>
      </c>
      <c r="V1" s="2">
        <v>11</v>
      </c>
      <c r="W1" s="3">
        <v>11</v>
      </c>
      <c r="X1" s="2">
        <v>12</v>
      </c>
      <c r="Y1" s="3">
        <v>12</v>
      </c>
      <c r="Z1" s="2">
        <v>13</v>
      </c>
      <c r="AA1" s="3">
        <v>13</v>
      </c>
      <c r="AB1" s="2">
        <v>14</v>
      </c>
      <c r="AC1" s="3">
        <v>14</v>
      </c>
      <c r="AD1" s="2">
        <v>15</v>
      </c>
      <c r="AE1" s="3">
        <v>15</v>
      </c>
      <c r="AF1" s="2">
        <v>16</v>
      </c>
      <c r="AG1" s="3">
        <v>16</v>
      </c>
      <c r="AH1" s="2">
        <v>17</v>
      </c>
      <c r="AI1" s="3">
        <v>17</v>
      </c>
      <c r="AJ1" s="2">
        <v>18</v>
      </c>
      <c r="AK1" s="3">
        <v>18</v>
      </c>
      <c r="AL1" s="2">
        <v>19</v>
      </c>
      <c r="AM1" s="3">
        <v>19</v>
      </c>
    </row>
    <row r="2" spans="1:46" x14ac:dyDescent="0.75">
      <c r="A2" t="s">
        <v>0</v>
      </c>
      <c r="B2" s="2" t="s">
        <v>2</v>
      </c>
      <c r="C2" s="3" t="s">
        <v>3</v>
      </c>
      <c r="D2" s="2" t="s">
        <v>2</v>
      </c>
      <c r="E2" s="3" t="s">
        <v>3</v>
      </c>
      <c r="F2" s="2" t="s">
        <v>2</v>
      </c>
      <c r="G2" s="3" t="s">
        <v>3</v>
      </c>
      <c r="H2" s="2" t="s">
        <v>2</v>
      </c>
      <c r="I2" s="3" t="s">
        <v>3</v>
      </c>
      <c r="J2" s="2" t="s">
        <v>2</v>
      </c>
      <c r="K2" s="3" t="s">
        <v>3</v>
      </c>
      <c r="L2" s="2" t="s">
        <v>2</v>
      </c>
      <c r="M2" s="3" t="s">
        <v>3</v>
      </c>
      <c r="N2" s="2" t="s">
        <v>2</v>
      </c>
      <c r="O2" s="3" t="s">
        <v>3</v>
      </c>
      <c r="P2" s="2" t="s">
        <v>2</v>
      </c>
      <c r="Q2" s="3" t="s">
        <v>3</v>
      </c>
      <c r="R2" s="2" t="s">
        <v>2</v>
      </c>
      <c r="S2" s="3" t="s">
        <v>3</v>
      </c>
      <c r="T2" s="2" t="s">
        <v>2</v>
      </c>
      <c r="U2" s="3" t="s">
        <v>3</v>
      </c>
      <c r="V2" s="2" t="s">
        <v>2</v>
      </c>
      <c r="W2" s="3" t="s">
        <v>3</v>
      </c>
      <c r="X2" s="2" t="s">
        <v>2</v>
      </c>
      <c r="Y2" s="3" t="s">
        <v>3</v>
      </c>
      <c r="Z2" s="2" t="s">
        <v>2</v>
      </c>
      <c r="AA2" s="3" t="s">
        <v>3</v>
      </c>
      <c r="AB2" s="2" t="s">
        <v>2</v>
      </c>
      <c r="AC2" s="3" t="s">
        <v>3</v>
      </c>
      <c r="AD2" s="2" t="s">
        <v>2</v>
      </c>
      <c r="AE2" s="3" t="s">
        <v>3</v>
      </c>
      <c r="AF2" s="2" t="s">
        <v>2</v>
      </c>
      <c r="AG2" s="3" t="s">
        <v>3</v>
      </c>
      <c r="AH2" s="2" t="s">
        <v>2</v>
      </c>
      <c r="AI2" s="3" t="s">
        <v>3</v>
      </c>
      <c r="AJ2" s="2" t="s">
        <v>2</v>
      </c>
      <c r="AK2" s="3" t="s">
        <v>3</v>
      </c>
      <c r="AL2" s="2" t="s">
        <v>2</v>
      </c>
      <c r="AM2" s="3" t="s">
        <v>3</v>
      </c>
      <c r="AO2" t="s">
        <v>0</v>
      </c>
      <c r="AP2" s="2" t="s">
        <v>2</v>
      </c>
      <c r="AQ2" s="3" t="s">
        <v>3</v>
      </c>
      <c r="AS2" t="s">
        <v>0</v>
      </c>
      <c r="AT2" t="s">
        <v>34</v>
      </c>
    </row>
    <row r="3" spans="1:46" x14ac:dyDescent="0.75">
      <c r="A3">
        <v>-19</v>
      </c>
      <c r="B3" s="2">
        <v>0.13249056516403923</v>
      </c>
      <c r="C3" s="3">
        <v>1.590112892818954E-2</v>
      </c>
      <c r="AO3">
        <v>-19</v>
      </c>
      <c r="AP3" s="2">
        <f>AVERAGE(B3,D3,F3,H3,J3,L3,N3,P3,R3,T3,V3,X3,Z3,AB3,AD3,AF3,AH3,AJ3,AL3)</f>
        <v>0.13249056516403923</v>
      </c>
      <c r="AQ3" s="3">
        <f>AVERAGE(C3,E3,G3,I3,K3,M3,O3,Q3,S3,U3,W3,Y3,AA3,AC3,AE3,AG3,AI3,AK3,AM3)</f>
        <v>1.590112892818954E-2</v>
      </c>
      <c r="AS3">
        <v>-19</v>
      </c>
      <c r="AT3">
        <v>1</v>
      </c>
    </row>
    <row r="4" spans="1:46" x14ac:dyDescent="0.75">
      <c r="A4">
        <v>-18</v>
      </c>
      <c r="B4" s="2">
        <v>0.30265101525780808</v>
      </c>
      <c r="C4" s="3">
        <v>0.13550602571375384</v>
      </c>
      <c r="AO4">
        <v>-18</v>
      </c>
      <c r="AP4" s="2">
        <f t="shared" ref="AP4:AP61" si="0">AVERAGE(B4,D4,F4,H4,J4,L4,N4,P4,R4,T4,V4,X4,Z4,AB4,AD4,AF4,AH4,AJ4,AL4)</f>
        <v>0.30265101525780808</v>
      </c>
      <c r="AQ4" s="3">
        <f t="shared" ref="AQ4:AQ61" si="1">AVERAGE(C4,E4,G4,I4,K4,M4,O4,Q4,S4,U4,W4,Y4,AA4,AC4,AE4,AG4,AI4,AK4,AM4)</f>
        <v>0.13550602571375384</v>
      </c>
      <c r="AS4">
        <v>-18</v>
      </c>
      <c r="AT4">
        <v>1</v>
      </c>
    </row>
    <row r="5" spans="1:46" x14ac:dyDescent="0.75">
      <c r="A5">
        <v>-17</v>
      </c>
      <c r="B5" s="2">
        <v>0.56230696209858555</v>
      </c>
      <c r="C5" s="3">
        <v>0.31186911881243862</v>
      </c>
      <c r="AO5">
        <v>-17</v>
      </c>
      <c r="AP5" s="2">
        <f t="shared" si="0"/>
        <v>0.56230696209858555</v>
      </c>
      <c r="AQ5" s="3">
        <f t="shared" si="1"/>
        <v>0.31186911881243862</v>
      </c>
      <c r="AS5">
        <v>-17</v>
      </c>
      <c r="AT5">
        <v>1</v>
      </c>
    </row>
    <row r="6" spans="1:46" x14ac:dyDescent="0.75">
      <c r="A6">
        <v>-16</v>
      </c>
      <c r="B6" s="2">
        <v>0.56094556736357082</v>
      </c>
      <c r="C6" s="3">
        <v>0.42441550793107791</v>
      </c>
      <c r="AO6">
        <v>-16</v>
      </c>
      <c r="AP6" s="2">
        <f t="shared" si="0"/>
        <v>0.56094556736357082</v>
      </c>
      <c r="AQ6" s="3">
        <f t="shared" si="1"/>
        <v>0.42441550793107791</v>
      </c>
      <c r="AS6">
        <v>-16</v>
      </c>
      <c r="AT6">
        <v>1</v>
      </c>
    </row>
    <row r="7" spans="1:46" x14ac:dyDescent="0.75">
      <c r="A7">
        <v>-15</v>
      </c>
      <c r="B7" s="2">
        <v>0.53703317820842278</v>
      </c>
      <c r="C7" s="3">
        <v>0.44467732227067452</v>
      </c>
      <c r="AO7">
        <v>-15</v>
      </c>
      <c r="AP7" s="2">
        <f t="shared" si="0"/>
        <v>0.53703317820842278</v>
      </c>
      <c r="AQ7" s="3">
        <f t="shared" si="1"/>
        <v>0.44467732227067452</v>
      </c>
      <c r="AS7">
        <v>-15</v>
      </c>
      <c r="AT7">
        <v>1</v>
      </c>
    </row>
    <row r="8" spans="1:46" x14ac:dyDescent="0.75">
      <c r="A8">
        <v>-14</v>
      </c>
      <c r="B8" s="2">
        <v>0.54210830960153711</v>
      </c>
      <c r="C8" s="3">
        <v>0.4396714113118001</v>
      </c>
      <c r="P8" s="2">
        <v>0</v>
      </c>
      <c r="Q8" s="3">
        <v>0</v>
      </c>
      <c r="Z8" s="2">
        <v>5.5648386233300651E-2</v>
      </c>
      <c r="AA8" s="3">
        <v>0</v>
      </c>
      <c r="AO8">
        <v>-14</v>
      </c>
      <c r="AP8" s="2">
        <f t="shared" si="0"/>
        <v>0.1992522319449459</v>
      </c>
      <c r="AQ8" s="3">
        <f t="shared" si="1"/>
        <v>0.14655713710393337</v>
      </c>
      <c r="AS8">
        <v>-14</v>
      </c>
      <c r="AT8">
        <v>3</v>
      </c>
    </row>
    <row r="9" spans="1:46" x14ac:dyDescent="0.75">
      <c r="A9">
        <v>-13</v>
      </c>
      <c r="B9" s="2">
        <v>0.70297978745571976</v>
      </c>
      <c r="C9" s="3">
        <v>0.37453394362720699</v>
      </c>
      <c r="P9" s="2">
        <v>6.445223425469683E-2</v>
      </c>
      <c r="Q9" s="3">
        <v>7.988544370684264E-2</v>
      </c>
      <c r="R9" s="2">
        <v>9.5195984703632955E-2</v>
      </c>
      <c r="S9" s="3">
        <v>8.109722477485759E-3</v>
      </c>
      <c r="Z9" s="2">
        <v>0.10197675267473982</v>
      </c>
      <c r="AA9" s="3">
        <v>3.6796881638202113E-2</v>
      </c>
      <c r="AO9">
        <v>-13</v>
      </c>
      <c r="AP9" s="2">
        <f t="shared" si="0"/>
        <v>0.24115118977219735</v>
      </c>
      <c r="AQ9" s="3">
        <f t="shared" si="1"/>
        <v>0.12483149786243437</v>
      </c>
      <c r="AS9">
        <v>-13</v>
      </c>
      <c r="AT9">
        <v>4</v>
      </c>
    </row>
    <row r="10" spans="1:46" x14ac:dyDescent="0.75">
      <c r="A10">
        <v>-12</v>
      </c>
      <c r="B10" s="2">
        <v>0.58746498113032819</v>
      </c>
      <c r="C10" s="3">
        <v>0.47111857859843176</v>
      </c>
      <c r="P10" s="2">
        <v>6.2122743165782889E-2</v>
      </c>
      <c r="Q10" s="3">
        <v>6.3125237269527845E-2</v>
      </c>
      <c r="R10" s="2">
        <v>5.0633365200765307E-2</v>
      </c>
      <c r="S10" s="3">
        <v>2.226268149237276E-2</v>
      </c>
      <c r="Z10" s="2">
        <v>9.5507896465854933E-2</v>
      </c>
      <c r="AA10" s="3">
        <v>0.14285941881213371</v>
      </c>
      <c r="AO10">
        <v>-12</v>
      </c>
      <c r="AP10" s="2">
        <f t="shared" si="0"/>
        <v>0.19893224649068283</v>
      </c>
      <c r="AQ10" s="3">
        <f t="shared" si="1"/>
        <v>0.17484147904311653</v>
      </c>
      <c r="AS10">
        <v>-12</v>
      </c>
      <c r="AT10">
        <v>4</v>
      </c>
    </row>
    <row r="11" spans="1:46" x14ac:dyDescent="0.75">
      <c r="A11">
        <v>-11</v>
      </c>
      <c r="B11" s="2">
        <v>0.46450417911138914</v>
      </c>
      <c r="C11" s="3">
        <v>0.69835489137259843</v>
      </c>
      <c r="N11" s="2">
        <v>0.12371155689327559</v>
      </c>
      <c r="O11" s="3">
        <v>8.3932234124505789E-2</v>
      </c>
      <c r="P11" s="2">
        <v>0.13966215672422627</v>
      </c>
      <c r="Q11" s="3">
        <v>0.12955300986015211</v>
      </c>
      <c r="R11" s="2">
        <v>4.2997131931166721E-2</v>
      </c>
      <c r="S11" s="3">
        <v>9.1343503032530766E-3</v>
      </c>
      <c r="Z11" s="2">
        <v>0.32364154019613411</v>
      </c>
      <c r="AA11" s="3">
        <v>0.29241545585861151</v>
      </c>
      <c r="AO11">
        <v>-11</v>
      </c>
      <c r="AP11" s="2">
        <f t="shared" si="0"/>
        <v>0.21890331297123833</v>
      </c>
      <c r="AQ11" s="3">
        <f t="shared" si="1"/>
        <v>0.24267798830382414</v>
      </c>
      <c r="AS11">
        <v>-11</v>
      </c>
      <c r="AT11">
        <v>5</v>
      </c>
    </row>
    <row r="12" spans="1:46" x14ac:dyDescent="0.75">
      <c r="A12">
        <v>-10</v>
      </c>
      <c r="B12" s="2">
        <v>0.88637447616401666</v>
      </c>
      <c r="C12" s="3">
        <v>0.83921758824217185</v>
      </c>
      <c r="N12" s="2">
        <v>9.5563383834137899E-2</v>
      </c>
      <c r="O12" s="3">
        <v>5.3106939852079101E-2</v>
      </c>
      <c r="P12" s="2">
        <v>0.13365287452940727</v>
      </c>
      <c r="Q12" s="3">
        <v>0.10953002677939315</v>
      </c>
      <c r="R12" s="2">
        <v>0</v>
      </c>
      <c r="S12" s="3">
        <v>1.6655945598233529E-4</v>
      </c>
      <c r="V12" s="2">
        <v>4.9536217273482903E-2</v>
      </c>
      <c r="W12" s="3">
        <v>0</v>
      </c>
      <c r="Z12" s="2">
        <v>0.5779669540812602</v>
      </c>
      <c r="AA12" s="3">
        <v>0.49174738720367039</v>
      </c>
      <c r="AF12" s="2">
        <v>0.15843969003062627</v>
      </c>
      <c r="AG12" s="3">
        <v>3.2966308176979195E-2</v>
      </c>
      <c r="AO12">
        <v>-10</v>
      </c>
      <c r="AP12" s="2">
        <f t="shared" si="0"/>
        <v>0.27164765655899015</v>
      </c>
      <c r="AQ12" s="3">
        <f t="shared" si="1"/>
        <v>0.21810497281575372</v>
      </c>
      <c r="AS12">
        <v>-10</v>
      </c>
      <c r="AT12">
        <v>7</v>
      </c>
    </row>
    <row r="13" spans="1:46" x14ac:dyDescent="0.75">
      <c r="A13">
        <v>-9</v>
      </c>
      <c r="B13" s="2">
        <v>0.69850663332638774</v>
      </c>
      <c r="C13" s="3">
        <v>0.79306014454784424</v>
      </c>
      <c r="N13" s="2">
        <v>0.12445141329387439</v>
      </c>
      <c r="O13" s="3">
        <v>7.9064414989902954E-3</v>
      </c>
      <c r="P13" s="2">
        <v>0.15245423734876185</v>
      </c>
      <c r="Q13" s="3">
        <v>0.14912838718282831</v>
      </c>
      <c r="R13" s="2">
        <v>0.10902644996813256</v>
      </c>
      <c r="S13" s="3">
        <v>0</v>
      </c>
      <c r="V13" s="2">
        <v>0</v>
      </c>
      <c r="W13" s="3">
        <v>2.7537650281988457E-2</v>
      </c>
      <c r="Z13" s="2">
        <v>0.79492711890528356</v>
      </c>
      <c r="AA13" s="3">
        <v>0.58156668649276366</v>
      </c>
      <c r="AF13" s="2">
        <v>0.67982365314819471</v>
      </c>
      <c r="AG13" s="3">
        <v>0.34152738333566124</v>
      </c>
      <c r="AO13">
        <v>-9</v>
      </c>
      <c r="AP13" s="2">
        <f t="shared" si="0"/>
        <v>0.36559850085580503</v>
      </c>
      <c r="AQ13" s="3">
        <f t="shared" si="1"/>
        <v>0.27153238476286801</v>
      </c>
      <c r="AS13">
        <v>-9</v>
      </c>
      <c r="AT13">
        <v>7</v>
      </c>
    </row>
    <row r="14" spans="1:46" x14ac:dyDescent="0.75">
      <c r="A14">
        <v>-8</v>
      </c>
      <c r="B14" s="2">
        <v>0.79944432867958637</v>
      </c>
      <c r="C14" s="3">
        <v>0.72175189562069419</v>
      </c>
      <c r="H14" s="2">
        <v>2.5484060169917461E-2</v>
      </c>
      <c r="I14" s="3">
        <v>2.370573508244115E-2</v>
      </c>
      <c r="J14" s="2">
        <v>9.1794721216273426E-2</v>
      </c>
      <c r="K14" s="3">
        <v>0</v>
      </c>
      <c r="N14" s="2">
        <v>0.11720838728119613</v>
      </c>
      <c r="O14" s="3">
        <v>0</v>
      </c>
      <c r="P14" s="2">
        <v>0.21001636456311984</v>
      </c>
      <c r="Q14" s="3">
        <v>0.27596626412074332</v>
      </c>
      <c r="R14" s="2">
        <v>7.8999362651370253E-2</v>
      </c>
      <c r="S14" s="3">
        <v>3.4351451938981842E-2</v>
      </c>
      <c r="V14" s="2">
        <v>3.6473614144834673E-2</v>
      </c>
      <c r="W14" s="3">
        <v>4.5138877523520839E-2</v>
      </c>
      <c r="Z14" s="2">
        <v>0.61090336867207962</v>
      </c>
      <c r="AA14" s="3">
        <v>0.73291946356246607</v>
      </c>
      <c r="AF14" s="2">
        <v>0.64952425586642204</v>
      </c>
      <c r="AG14" s="3">
        <v>0.5489250482383311</v>
      </c>
      <c r="AO14">
        <v>-8</v>
      </c>
      <c r="AP14" s="2">
        <f t="shared" si="0"/>
        <v>0.29109427369386665</v>
      </c>
      <c r="AQ14" s="3">
        <f t="shared" si="1"/>
        <v>0.26475097067635311</v>
      </c>
      <c r="AS14">
        <v>-8</v>
      </c>
      <c r="AT14">
        <v>9</v>
      </c>
    </row>
    <row r="15" spans="1:46" x14ac:dyDescent="0.75">
      <c r="A15">
        <v>-7</v>
      </c>
      <c r="B15" s="2">
        <v>0.75469889560325043</v>
      </c>
      <c r="C15" s="3">
        <v>0.6380847627172227</v>
      </c>
      <c r="D15" s="2">
        <v>0.24378910529295442</v>
      </c>
      <c r="E15" s="3">
        <v>5.0661433347868471E-3</v>
      </c>
      <c r="H15" s="2">
        <v>0</v>
      </c>
      <c r="I15" s="3">
        <v>6.3886103322895668E-2</v>
      </c>
      <c r="J15" s="2">
        <v>0.10488727937098338</v>
      </c>
      <c r="K15" s="3">
        <v>1.1316230599391401E-2</v>
      </c>
      <c r="N15" s="2">
        <v>0</v>
      </c>
      <c r="O15" s="3">
        <v>2.5927358379908498E-2</v>
      </c>
      <c r="P15" s="2">
        <v>0.26827599774651906</v>
      </c>
      <c r="Q15" s="3">
        <v>0.37044955521582551</v>
      </c>
      <c r="R15" s="2">
        <v>0.13123008285532212</v>
      </c>
      <c r="S15" s="3">
        <v>0.12805550450284878</v>
      </c>
      <c r="T15" s="2">
        <v>0.24378910529295442</v>
      </c>
      <c r="U15" s="3">
        <v>5.0661433347868471E-3</v>
      </c>
      <c r="V15" s="2">
        <v>0.10503935583099601</v>
      </c>
      <c r="W15" s="3">
        <v>0.21070301256809665</v>
      </c>
      <c r="Z15" s="2">
        <v>0.61775346154782063</v>
      </c>
      <c r="AA15" s="3">
        <v>0.77768041748095296</v>
      </c>
      <c r="AF15" s="2">
        <v>0.61373717997624033</v>
      </c>
      <c r="AG15" s="3">
        <v>0.8189678807724341</v>
      </c>
      <c r="AJ15" s="2">
        <v>0.20249985127801737</v>
      </c>
      <c r="AK15" s="3">
        <v>0</v>
      </c>
      <c r="AO15">
        <v>-7</v>
      </c>
      <c r="AP15" s="2">
        <f t="shared" si="0"/>
        <v>0.27380835956625482</v>
      </c>
      <c r="AQ15" s="3">
        <f t="shared" si="1"/>
        <v>0.25460025935242919</v>
      </c>
      <c r="AS15">
        <v>-7</v>
      </c>
      <c r="AT15">
        <v>12</v>
      </c>
    </row>
    <row r="16" spans="1:46" x14ac:dyDescent="0.75">
      <c r="A16">
        <v>-6</v>
      </c>
      <c r="B16" s="2">
        <v>0.67495079993517193</v>
      </c>
      <c r="C16" s="3">
        <v>0.53577970527482743</v>
      </c>
      <c r="D16" s="2">
        <v>0.27369845086059219</v>
      </c>
      <c r="E16" s="3">
        <v>0.22818360226777143</v>
      </c>
      <c r="F16" s="2">
        <v>4.7155486447222915E-2</v>
      </c>
      <c r="G16" s="3">
        <v>0</v>
      </c>
      <c r="H16" s="2">
        <v>8.5309787972338333E-2</v>
      </c>
      <c r="I16" s="3">
        <v>0</v>
      </c>
      <c r="J16" s="2">
        <v>0.11518058138396745</v>
      </c>
      <c r="K16" s="3">
        <v>0.12688716860966623</v>
      </c>
      <c r="N16" s="2">
        <v>0.13738208538615476</v>
      </c>
      <c r="O16" s="3">
        <v>4.4308091263286997E-2</v>
      </c>
      <c r="P16" s="2">
        <v>0.39493592781707487</v>
      </c>
      <c r="Q16" s="3">
        <v>0.48194956034597752</v>
      </c>
      <c r="R16" s="2">
        <v>0.70559273422562141</v>
      </c>
      <c r="S16" s="3">
        <v>0.677475418121669</v>
      </c>
      <c r="T16" s="2">
        <v>0.27369845086059219</v>
      </c>
      <c r="U16" s="3">
        <v>0.22818360226777143</v>
      </c>
      <c r="V16" s="2">
        <v>0.51271148104586983</v>
      </c>
      <c r="W16" s="3">
        <v>0.49871634987294433</v>
      </c>
      <c r="Z16" s="2">
        <v>0.72767940429742994</v>
      </c>
      <c r="AA16" s="3">
        <v>1</v>
      </c>
      <c r="AB16" s="2">
        <v>0</v>
      </c>
      <c r="AC16" s="3">
        <v>0</v>
      </c>
      <c r="AF16" s="2">
        <v>0.71309304530740891</v>
      </c>
      <c r="AG16" s="3">
        <v>0.93073596432691363</v>
      </c>
      <c r="AH16" s="2">
        <v>0.52043636188108677</v>
      </c>
      <c r="AI16" s="3">
        <v>7.6407393021847653E-2</v>
      </c>
      <c r="AJ16" s="2">
        <v>0.58223003655255789</v>
      </c>
      <c r="AK16" s="3">
        <v>0.47096774193548363</v>
      </c>
      <c r="AO16">
        <v>-6</v>
      </c>
      <c r="AP16" s="2">
        <f t="shared" si="0"/>
        <v>0.38427030893153924</v>
      </c>
      <c r="AQ16" s="3">
        <f t="shared" si="1"/>
        <v>0.35330630648721062</v>
      </c>
      <c r="AS16">
        <v>-6</v>
      </c>
      <c r="AT16">
        <v>15</v>
      </c>
    </row>
    <row r="17" spans="1:46" x14ac:dyDescent="0.75">
      <c r="A17">
        <v>-5</v>
      </c>
      <c r="B17" s="2">
        <v>0.90885138107476104</v>
      </c>
      <c r="C17" s="3">
        <v>0.27034950438883293</v>
      </c>
      <c r="D17" s="2">
        <v>0.46530427685996029</v>
      </c>
      <c r="E17" s="3">
        <v>0.27252507631923245</v>
      </c>
      <c r="F17" s="2">
        <v>0.16460801705321015</v>
      </c>
      <c r="G17" s="3">
        <v>5.3874854077809953E-2</v>
      </c>
      <c r="H17" s="2">
        <v>0.33450989895584177</v>
      </c>
      <c r="I17" s="3">
        <v>8.2270838876038477E-3</v>
      </c>
      <c r="J17" s="2">
        <v>0</v>
      </c>
      <c r="K17" s="3">
        <v>0.17913386894654906</v>
      </c>
      <c r="N17" s="2">
        <v>0.21026214457466674</v>
      </c>
      <c r="O17" s="3">
        <v>8.0441860391390993E-2</v>
      </c>
      <c r="P17" s="2">
        <v>0.83143605748164551</v>
      </c>
      <c r="Q17" s="3">
        <v>0.74192514082267136</v>
      </c>
      <c r="R17" s="2">
        <v>0.76233269598470377</v>
      </c>
      <c r="S17" s="3">
        <v>0.84426575997059383</v>
      </c>
      <c r="T17" s="2">
        <v>0.46530427685996029</v>
      </c>
      <c r="U17" s="3">
        <v>0.27252507631923245</v>
      </c>
      <c r="V17" s="2">
        <v>0.77840103742573641</v>
      </c>
      <c r="W17" s="3">
        <v>0.56644375997652008</v>
      </c>
      <c r="X17" s="2">
        <v>3.6491999511420244E-2</v>
      </c>
      <c r="Y17" s="3">
        <v>5.0427813697780655E-3</v>
      </c>
      <c r="Z17" s="2">
        <v>0.58213622316134428</v>
      </c>
      <c r="AA17" s="3">
        <v>0.79217648058458656</v>
      </c>
      <c r="AB17" s="2">
        <v>0.1591459047906221</v>
      </c>
      <c r="AC17" s="3">
        <v>0.20388344524266808</v>
      </c>
      <c r="AD17" s="2">
        <v>6.9014437924644442E-2</v>
      </c>
      <c r="AE17" s="3">
        <v>0</v>
      </c>
      <c r="AF17" s="2">
        <v>0.67843402251746587</v>
      </c>
      <c r="AG17" s="3">
        <v>0.8196106274345486</v>
      </c>
      <c r="AH17" s="2">
        <v>0.67906404238116469</v>
      </c>
      <c r="AI17" s="3">
        <v>0.33852824793116504</v>
      </c>
      <c r="AJ17" s="2">
        <v>0.64735704512555436</v>
      </c>
      <c r="AK17" s="3">
        <v>0.61617988040515803</v>
      </c>
      <c r="AO17">
        <v>-5</v>
      </c>
      <c r="AP17" s="2">
        <f t="shared" si="0"/>
        <v>0.45721490951074728</v>
      </c>
      <c r="AQ17" s="3">
        <f t="shared" si="1"/>
        <v>0.35677255576872596</v>
      </c>
      <c r="AS17">
        <v>-5</v>
      </c>
      <c r="AT17">
        <v>17</v>
      </c>
    </row>
    <row r="18" spans="1:46" x14ac:dyDescent="0.75">
      <c r="A18">
        <v>-4</v>
      </c>
      <c r="B18" s="2">
        <v>0.77565233497719444</v>
      </c>
      <c r="C18" s="3">
        <v>0.80101503938474072</v>
      </c>
      <c r="D18" s="2">
        <v>0.53135040548190959</v>
      </c>
      <c r="E18" s="3">
        <v>0.5026675388864662</v>
      </c>
      <c r="F18" s="2">
        <v>8.4908346291145437E-2</v>
      </c>
      <c r="G18" s="3">
        <v>9.1772658950275962E-2</v>
      </c>
      <c r="H18" s="2">
        <v>0.33523691114646686</v>
      </c>
      <c r="I18" s="3">
        <v>4.0596497690822402E-2</v>
      </c>
      <c r="J18" s="2">
        <v>7.315258882255074E-2</v>
      </c>
      <c r="K18" s="3">
        <v>0.19772481921697782</v>
      </c>
      <c r="L18" s="2">
        <v>0.19588203826585709</v>
      </c>
      <c r="M18" s="3">
        <v>7.3713163737161455E-2</v>
      </c>
      <c r="N18" s="2">
        <v>0.27143481696961563</v>
      </c>
      <c r="O18" s="3">
        <v>0.12093780413962757</v>
      </c>
      <c r="P18" s="2">
        <v>0.87026836095039661</v>
      </c>
      <c r="Q18" s="3">
        <v>0.97232026512625302</v>
      </c>
      <c r="R18" s="2">
        <v>0.81017766093052901</v>
      </c>
      <c r="S18" s="3">
        <v>0.8507914445873922</v>
      </c>
      <c r="T18" s="2">
        <v>0.53135040548190959</v>
      </c>
      <c r="U18" s="3">
        <v>0.5026675388864662</v>
      </c>
      <c r="V18" s="2">
        <v>0.8397806240925757</v>
      </c>
      <c r="W18" s="3">
        <v>0.72056906124969589</v>
      </c>
      <c r="X18" s="2">
        <v>4.654696470013403E-2</v>
      </c>
      <c r="Y18" s="3">
        <v>0</v>
      </c>
      <c r="Z18" s="2">
        <v>0.79814329631822778</v>
      </c>
      <c r="AA18" s="3">
        <v>0.89674497974905798</v>
      </c>
      <c r="AB18" s="2">
        <v>0.42136745693716776</v>
      </c>
      <c r="AC18" s="3">
        <v>0.56092362466311541</v>
      </c>
      <c r="AD18" s="2">
        <v>0.25318966182828895</v>
      </c>
      <c r="AE18" s="3">
        <v>0.15950120670515469</v>
      </c>
      <c r="AF18" s="2">
        <v>0.79610576451482939</v>
      </c>
      <c r="AG18" s="3">
        <v>0.83485290542183332</v>
      </c>
      <c r="AH18" s="2">
        <v>0.7743522753327623</v>
      </c>
      <c r="AI18" s="3">
        <v>0.52297556069289663</v>
      </c>
      <c r="AJ18" s="2">
        <v>0.75507802946678226</v>
      </c>
      <c r="AK18" s="3">
        <v>0.77160436073709482</v>
      </c>
      <c r="AL18" s="2">
        <v>8.5077201009217104E-2</v>
      </c>
      <c r="AM18" s="3">
        <v>1.8755600591346705E-2</v>
      </c>
      <c r="AO18">
        <v>-4</v>
      </c>
      <c r="AP18" s="2">
        <f t="shared" si="0"/>
        <v>0.48679237597460845</v>
      </c>
      <c r="AQ18" s="3">
        <f t="shared" si="1"/>
        <v>0.45474389844296725</v>
      </c>
      <c r="AS18">
        <v>-4</v>
      </c>
      <c r="AT18">
        <v>19</v>
      </c>
    </row>
    <row r="19" spans="1:46" x14ac:dyDescent="0.75">
      <c r="A19">
        <v>-3</v>
      </c>
      <c r="B19" s="2">
        <v>0.84590771225486761</v>
      </c>
      <c r="C19" s="3">
        <v>0.93254145249364551</v>
      </c>
      <c r="D19" s="2">
        <v>0.91803604120254956</v>
      </c>
      <c r="E19" s="3">
        <v>0.46062291030673047</v>
      </c>
      <c r="F19" s="2">
        <v>0.28595884160808233</v>
      </c>
      <c r="G19" s="3">
        <v>0.21144411466241428</v>
      </c>
      <c r="J19" s="2">
        <v>0.20477309060063253</v>
      </c>
      <c r="K19" s="3">
        <v>0.2656059282726746</v>
      </c>
      <c r="L19" s="2">
        <v>0.55416633469536436</v>
      </c>
      <c r="M19" s="3">
        <v>0.10949176758451623</v>
      </c>
      <c r="N19" s="2">
        <v>0.4992096988448152</v>
      </c>
      <c r="O19" s="3">
        <v>0.31768582832179904</v>
      </c>
      <c r="P19" s="2">
        <v>0.861232081697622</v>
      </c>
      <c r="Q19" s="3">
        <v>1</v>
      </c>
      <c r="R19" s="2">
        <v>0.77489643084767379</v>
      </c>
      <c r="S19" s="3">
        <v>0.74387980150707611</v>
      </c>
      <c r="T19" s="2">
        <v>0.91803604120254956</v>
      </c>
      <c r="U19" s="3">
        <v>0.46062291030673047</v>
      </c>
      <c r="V19" s="2">
        <v>0.87881764485401481</v>
      </c>
      <c r="W19" s="3">
        <v>0.60445573343720371</v>
      </c>
      <c r="X19" s="2">
        <v>0</v>
      </c>
      <c r="Y19" s="3">
        <v>3.2322472525345231E-2</v>
      </c>
      <c r="Z19" s="2">
        <v>0.56113576081049299</v>
      </c>
      <c r="AA19" s="3">
        <v>0.85702728920610638</v>
      </c>
      <c r="AB19" s="2">
        <v>0.77907730579322243</v>
      </c>
      <c r="AC19" s="3">
        <v>0.94356102985143664</v>
      </c>
      <c r="AD19" s="2">
        <v>0.9075528875849288</v>
      </c>
      <c r="AE19" s="3">
        <v>0.92214705102217942</v>
      </c>
      <c r="AF19" s="2">
        <v>0.44570631382764203</v>
      </c>
      <c r="AG19" s="3">
        <v>0.85206222098069972</v>
      </c>
      <c r="AH19" s="2">
        <v>0.80264761605946866</v>
      </c>
      <c r="AI19" s="3">
        <v>0.94791064192827812</v>
      </c>
      <c r="AJ19" s="2">
        <v>0.71997964161307215</v>
      </c>
      <c r="AK19" s="3">
        <v>0.94522840987674372</v>
      </c>
      <c r="AL19" s="2">
        <v>5.4401506660729463E-3</v>
      </c>
      <c r="AM19" s="3">
        <v>0</v>
      </c>
      <c r="AO19">
        <v>-3</v>
      </c>
      <c r="AP19" s="2">
        <f t="shared" si="0"/>
        <v>0.60903186634239292</v>
      </c>
      <c r="AQ19" s="3">
        <f t="shared" si="1"/>
        <v>0.58925608679353225</v>
      </c>
      <c r="AS19">
        <v>-3</v>
      </c>
      <c r="AT19">
        <v>18</v>
      </c>
    </row>
    <row r="20" spans="1:46" x14ac:dyDescent="0.75">
      <c r="A20">
        <v>-2</v>
      </c>
      <c r="B20" s="2">
        <v>0.93791762172674897</v>
      </c>
      <c r="C20" s="3">
        <v>1</v>
      </c>
      <c r="D20" s="2">
        <v>0.76258905529699839</v>
      </c>
      <c r="E20" s="3">
        <v>0.92956461695013803</v>
      </c>
      <c r="H20" s="2">
        <v>0.45877630150986748</v>
      </c>
      <c r="I20" s="3">
        <v>0.19186296379673781</v>
      </c>
      <c r="J20" s="2">
        <v>0.38794492838732869</v>
      </c>
      <c r="K20" s="3">
        <v>0.28484243532226305</v>
      </c>
      <c r="L20" s="2">
        <v>0.44373370969394171</v>
      </c>
      <c r="M20" s="3">
        <v>0.29494676414097548</v>
      </c>
      <c r="N20" s="2">
        <v>0.63148845655865882</v>
      </c>
      <c r="O20" s="3">
        <v>0.69026816595284646</v>
      </c>
      <c r="P20" s="2">
        <v>0.89846369839126483</v>
      </c>
      <c r="Q20" s="3">
        <v>0.894748519951161</v>
      </c>
      <c r="R20" s="2">
        <v>0.98076003824091762</v>
      </c>
      <c r="S20" s="3">
        <v>0.67499195919867672</v>
      </c>
      <c r="T20" s="2">
        <v>0.76258905529699839</v>
      </c>
      <c r="U20" s="3">
        <v>0.92956461695013803</v>
      </c>
      <c r="V20" s="2">
        <v>0.90236221150904938</v>
      </c>
      <c r="W20" s="3">
        <v>0.64444909969919051</v>
      </c>
      <c r="X20" s="2">
        <v>0.12521314278734547</v>
      </c>
      <c r="Y20" s="3">
        <v>8.4518785639618801E-2</v>
      </c>
      <c r="Z20" s="2">
        <v>0.63582570184048071</v>
      </c>
      <c r="AA20" s="3">
        <v>0.85019967711785194</v>
      </c>
      <c r="AB20" s="2">
        <v>0.57755078964230522</v>
      </c>
      <c r="AC20" s="3">
        <v>1</v>
      </c>
      <c r="AD20" s="2">
        <v>0.80293584002470664</v>
      </c>
      <c r="AE20" s="3">
        <v>1</v>
      </c>
      <c r="AF20" s="2">
        <v>0.85469368181273286</v>
      </c>
      <c r="AG20" s="3">
        <v>0.8803120360455432</v>
      </c>
      <c r="AH20" s="2">
        <v>0.81602447295063152</v>
      </c>
      <c r="AI20" s="3">
        <v>0.82179269076618577</v>
      </c>
      <c r="AJ20" s="2">
        <v>0.72185023365875889</v>
      </c>
      <c r="AK20" s="3">
        <v>0.76465443599235217</v>
      </c>
      <c r="AL20" s="2">
        <v>0.73568442008403312</v>
      </c>
      <c r="AM20" s="3">
        <v>0.52155731413598672</v>
      </c>
      <c r="AO20">
        <v>-2</v>
      </c>
      <c r="AP20" s="2">
        <f t="shared" si="0"/>
        <v>0.69091129774515392</v>
      </c>
      <c r="AQ20" s="3">
        <f t="shared" si="1"/>
        <v>0.69212633786998135</v>
      </c>
      <c r="AS20">
        <v>-2</v>
      </c>
      <c r="AT20">
        <v>18</v>
      </c>
    </row>
    <row r="21" spans="1:46" x14ac:dyDescent="0.75">
      <c r="A21">
        <v>-1</v>
      </c>
      <c r="B21" s="2">
        <v>0.78681206732884168</v>
      </c>
      <c r="C21" s="3">
        <v>0.72059568608261504</v>
      </c>
      <c r="D21" s="2">
        <v>0.76220305710567549</v>
      </c>
      <c r="E21" s="3">
        <v>1</v>
      </c>
      <c r="F21" s="2">
        <v>0.98847667228780156</v>
      </c>
      <c r="G21" s="3">
        <v>0.83183659766677076</v>
      </c>
      <c r="H21" s="2">
        <v>0.75355691592297214</v>
      </c>
      <c r="I21" s="3">
        <v>0.58785447748466768</v>
      </c>
      <c r="J21" s="2">
        <v>0.55358715865714025</v>
      </c>
      <c r="K21" s="3">
        <v>0.36862377059407514</v>
      </c>
      <c r="L21" s="2">
        <v>0.93014375305887786</v>
      </c>
      <c r="M21" s="3">
        <v>0.61627832365862334</v>
      </c>
      <c r="N21" s="2">
        <v>0.89632762186611947</v>
      </c>
      <c r="O21" s="3">
        <v>1</v>
      </c>
      <c r="P21" s="2">
        <v>0.86353474563388111</v>
      </c>
      <c r="Q21" s="3">
        <v>0.82630075002821568</v>
      </c>
      <c r="R21" s="2">
        <v>0.93797004461440414</v>
      </c>
      <c r="S21" s="3">
        <v>0.77212713655578036</v>
      </c>
      <c r="T21" s="2">
        <v>0.76220305710567549</v>
      </c>
      <c r="U21" s="3">
        <v>1</v>
      </c>
      <c r="V21" s="2">
        <v>0.99281384498067748</v>
      </c>
      <c r="W21" s="3">
        <v>0.66075194729669706</v>
      </c>
      <c r="X21" s="2">
        <v>0.23697569317210182</v>
      </c>
      <c r="Y21" s="3">
        <v>0.33808205616057252</v>
      </c>
      <c r="Z21" s="2">
        <v>0.77439306311494704</v>
      </c>
      <c r="AA21" s="3">
        <v>0.80559804004871549</v>
      </c>
      <c r="AB21" s="2">
        <v>0.61170329049036942</v>
      </c>
      <c r="AC21" s="3">
        <v>0.91751833696845908</v>
      </c>
      <c r="AD21" s="2">
        <v>0.93025208462013553</v>
      </c>
      <c r="AE21" s="3">
        <v>0.78032071832521777</v>
      </c>
      <c r="AF21" s="2">
        <v>0.54525836230667857</v>
      </c>
      <c r="AG21" s="3">
        <v>0.83136241600322813</v>
      </c>
      <c r="AH21" s="2">
        <v>0.79574197207573572</v>
      </c>
      <c r="AI21" s="3">
        <v>0.67075882445728596</v>
      </c>
      <c r="AJ21" s="2">
        <v>0.44268254797110218</v>
      </c>
      <c r="AK21" s="3">
        <v>0.48728592930073633</v>
      </c>
      <c r="AL21" s="2">
        <v>0.79282391414490261</v>
      </c>
      <c r="AM21" s="3">
        <v>0.85125207481822884</v>
      </c>
      <c r="AO21">
        <v>-1</v>
      </c>
      <c r="AP21" s="2">
        <f t="shared" si="0"/>
        <v>0.75565578244516018</v>
      </c>
      <c r="AQ21" s="3">
        <f t="shared" si="1"/>
        <v>0.74034458344473097</v>
      </c>
      <c r="AS21">
        <v>-1</v>
      </c>
      <c r="AT21">
        <v>19</v>
      </c>
    </row>
    <row r="22" spans="1:46" x14ac:dyDescent="0.75">
      <c r="A22">
        <v>0</v>
      </c>
      <c r="B22" s="4">
        <v>1</v>
      </c>
      <c r="C22" s="3">
        <v>0.55491995305875896</v>
      </c>
      <c r="D22" s="4">
        <v>1</v>
      </c>
      <c r="E22" s="3">
        <v>0.86651039395260943</v>
      </c>
      <c r="F22" s="4">
        <v>1</v>
      </c>
      <c r="G22" s="3">
        <v>0.90429793305509565</v>
      </c>
      <c r="H22" s="4">
        <v>1</v>
      </c>
      <c r="I22" s="3">
        <v>0.87632769170947333</v>
      </c>
      <c r="J22" s="4">
        <v>1</v>
      </c>
      <c r="K22" s="3">
        <v>0.65111724721569753</v>
      </c>
      <c r="L22" s="4">
        <v>1</v>
      </c>
      <c r="M22" s="3">
        <v>0.66133523833152974</v>
      </c>
      <c r="N22" s="4">
        <v>1</v>
      </c>
      <c r="O22" s="3">
        <v>0.92303741769407066</v>
      </c>
      <c r="P22" s="4">
        <v>1</v>
      </c>
      <c r="Q22" s="3">
        <v>0.71997065553081696</v>
      </c>
      <c r="R22" s="4">
        <v>1</v>
      </c>
      <c r="S22" s="3">
        <v>0.80760200330821541</v>
      </c>
      <c r="T22" s="4">
        <v>1</v>
      </c>
      <c r="U22" s="3">
        <v>0.86651039395260943</v>
      </c>
      <c r="V22" s="4">
        <v>1</v>
      </c>
      <c r="W22" s="3">
        <v>0.72655251836552559</v>
      </c>
      <c r="X22" s="4">
        <v>1</v>
      </c>
      <c r="Y22" s="3">
        <v>0.65302428610144736</v>
      </c>
      <c r="Z22" s="4">
        <v>1</v>
      </c>
      <c r="AA22" s="3">
        <v>0.8734652476845951</v>
      </c>
      <c r="AB22" s="4">
        <v>1</v>
      </c>
      <c r="AC22" s="3">
        <v>0.67820654939459291</v>
      </c>
      <c r="AD22" s="4">
        <v>0.99805531964175465</v>
      </c>
      <c r="AE22" s="3">
        <v>0.55838848374304562</v>
      </c>
      <c r="AF22" s="4">
        <v>1</v>
      </c>
      <c r="AG22" s="3">
        <v>0.67031234642622517</v>
      </c>
      <c r="AH22" s="4">
        <v>1</v>
      </c>
      <c r="AI22" s="3">
        <v>0.8723004225020059</v>
      </c>
      <c r="AJ22" s="4">
        <v>1</v>
      </c>
      <c r="AK22" s="3">
        <v>0.90526583411300476</v>
      </c>
      <c r="AL22" s="4">
        <v>1</v>
      </c>
      <c r="AM22" s="3">
        <v>0.76944468600769067</v>
      </c>
      <c r="AO22">
        <v>0</v>
      </c>
      <c r="AP22" s="2">
        <f t="shared" si="0"/>
        <v>0.99989764840219753</v>
      </c>
      <c r="AQ22" s="3">
        <f t="shared" si="1"/>
        <v>0.76518891063931627</v>
      </c>
      <c r="AS22">
        <v>0</v>
      </c>
      <c r="AT22">
        <v>19</v>
      </c>
    </row>
    <row r="23" spans="1:46" x14ac:dyDescent="0.75">
      <c r="A23">
        <v>1</v>
      </c>
      <c r="B23" s="2">
        <v>0.97486513393994123</v>
      </c>
      <c r="C23" s="3">
        <v>0.55019984670480304</v>
      </c>
      <c r="D23" s="2">
        <v>0.72811757872524974</v>
      </c>
      <c r="E23" s="3">
        <v>0.77968818142171836</v>
      </c>
      <c r="F23" s="2">
        <v>0.97327405590474692</v>
      </c>
      <c r="G23" s="3">
        <v>1</v>
      </c>
      <c r="H23" s="2">
        <v>0.9862956445999157</v>
      </c>
      <c r="I23" s="3">
        <v>0.90965897850452626</v>
      </c>
      <c r="J23" s="2">
        <v>0.87632703663828282</v>
      </c>
      <c r="K23" s="3">
        <v>0.59607132588682676</v>
      </c>
      <c r="L23" s="2">
        <v>0.95961711378458658</v>
      </c>
      <c r="M23" s="3">
        <v>0.96831086832840685</v>
      </c>
      <c r="N23" s="2">
        <v>0.86240352440685386</v>
      </c>
      <c r="O23" s="3">
        <v>0.81321269722513678</v>
      </c>
      <c r="P23" s="2">
        <v>0.72627361907231691</v>
      </c>
      <c r="Q23" s="3">
        <v>0.66006202353713728</v>
      </c>
      <c r="R23" s="2">
        <v>0.86996494582536654</v>
      </c>
      <c r="S23" s="3">
        <v>0.82469674692152184</v>
      </c>
      <c r="T23" s="2">
        <v>0.72811757872524974</v>
      </c>
      <c r="U23" s="3">
        <v>0.77968818142171836</v>
      </c>
      <c r="V23" s="2">
        <v>0.93345482588222106</v>
      </c>
      <c r="W23" s="3">
        <v>0.56792980457749753</v>
      </c>
      <c r="X23" s="2">
        <v>0.84102113106143894</v>
      </c>
      <c r="Y23" s="3">
        <v>0.93866667035392104</v>
      </c>
      <c r="Z23" s="2">
        <v>0.68808757087351835</v>
      </c>
      <c r="AA23" s="3">
        <v>0.74045161016229089</v>
      </c>
      <c r="AB23" s="2">
        <v>0.63481587576796938</v>
      </c>
      <c r="AC23" s="3">
        <v>0.68767957893077614</v>
      </c>
      <c r="AD23" s="2">
        <v>0.71275671710932731</v>
      </c>
      <c r="AE23" s="3">
        <v>0.55951496019674063</v>
      </c>
      <c r="AF23" s="2">
        <v>0.86148379854170576</v>
      </c>
      <c r="AG23" s="3">
        <v>0.6543458468478256</v>
      </c>
      <c r="AH23" s="2">
        <v>0.9406941243196929</v>
      </c>
      <c r="AI23" s="3">
        <v>0.87674508932584572</v>
      </c>
      <c r="AJ23" s="2">
        <v>0.86279240394212375</v>
      </c>
      <c r="AK23" s="3">
        <v>1</v>
      </c>
      <c r="AL23" s="2">
        <v>0.7177416465795623</v>
      </c>
      <c r="AM23" s="3">
        <v>1</v>
      </c>
      <c r="AO23">
        <v>1</v>
      </c>
      <c r="AP23" s="2">
        <f t="shared" si="0"/>
        <v>0.83568970135263521</v>
      </c>
      <c r="AQ23" s="3">
        <f t="shared" si="1"/>
        <v>0.78457486370245755</v>
      </c>
      <c r="AS23">
        <v>1</v>
      </c>
      <c r="AT23">
        <v>19</v>
      </c>
    </row>
    <row r="24" spans="1:46" x14ac:dyDescent="0.75">
      <c r="A24">
        <v>2</v>
      </c>
      <c r="B24" s="2">
        <v>0.57882892269222763</v>
      </c>
      <c r="C24" s="3">
        <v>0.3009955527071328</v>
      </c>
      <c r="D24" s="2">
        <v>0.66921057855614619</v>
      </c>
      <c r="E24" s="3">
        <v>0.70158453263555753</v>
      </c>
      <c r="F24" s="2">
        <v>0.89328967828124695</v>
      </c>
      <c r="G24" s="3">
        <v>0.98168056583475094</v>
      </c>
      <c r="H24" s="2">
        <v>0.88118092067138021</v>
      </c>
      <c r="I24" s="3">
        <v>1</v>
      </c>
      <c r="J24" s="2">
        <v>0.82855698019640478</v>
      </c>
      <c r="K24" s="3">
        <v>0.92865783863250451</v>
      </c>
      <c r="L24" s="2">
        <v>0.65119111303338317</v>
      </c>
      <c r="M24" s="3">
        <v>0.41220254009265472</v>
      </c>
      <c r="N24" s="2">
        <v>0.79422743858351164</v>
      </c>
      <c r="O24" s="3">
        <v>0.83103864772586766</v>
      </c>
      <c r="P24" s="2">
        <v>0.53266205835799973</v>
      </c>
      <c r="Q24" s="3">
        <v>0.5375014107917877</v>
      </c>
      <c r="R24" s="2">
        <v>0.83753186743148489</v>
      </c>
      <c r="S24" s="3">
        <v>0.60932847822091529</v>
      </c>
      <c r="T24" s="2">
        <v>0.66921057855614619</v>
      </c>
      <c r="U24" s="3">
        <v>0.70158453263555753</v>
      </c>
      <c r="V24" s="2">
        <v>0.77647525127847239</v>
      </c>
      <c r="W24" s="3">
        <v>1</v>
      </c>
      <c r="X24" s="2">
        <v>0.82189813118358379</v>
      </c>
      <c r="Y24" s="3">
        <v>1</v>
      </c>
      <c r="Z24" s="2">
        <v>0.76268017488218165</v>
      </c>
      <c r="AA24" s="3">
        <v>0.71819681649531264</v>
      </c>
      <c r="AB24" s="2">
        <v>0.76700840526176906</v>
      </c>
      <c r="AC24" s="3">
        <v>0.84093225987180786</v>
      </c>
      <c r="AD24" s="2">
        <v>1</v>
      </c>
      <c r="AE24" s="3">
        <v>0.96787413590414495</v>
      </c>
      <c r="AF24" s="2">
        <v>0.73611186799054007</v>
      </c>
      <c r="AG24" s="3">
        <v>0.67443006347284928</v>
      </c>
      <c r="AH24" s="2">
        <v>0.78803685423630632</v>
      </c>
      <c r="AI24" s="3">
        <v>0.74082529516624473</v>
      </c>
      <c r="AJ24" s="2">
        <v>0.62435471184289659</v>
      </c>
      <c r="AK24" s="3">
        <v>0.80241630394988361</v>
      </c>
      <c r="AL24" s="2">
        <v>0.55238767854492532</v>
      </c>
      <c r="AM24" s="3">
        <v>0.66040471716304761</v>
      </c>
      <c r="AO24">
        <v>2</v>
      </c>
      <c r="AP24" s="2">
        <f t="shared" si="0"/>
        <v>0.74551806376740049</v>
      </c>
      <c r="AQ24" s="3">
        <f t="shared" si="1"/>
        <v>0.75840282585789576</v>
      </c>
      <c r="AS24">
        <v>2</v>
      </c>
      <c r="AT24">
        <v>19</v>
      </c>
    </row>
    <row r="25" spans="1:46" x14ac:dyDescent="0.75">
      <c r="A25">
        <v>3</v>
      </c>
      <c r="B25" s="2">
        <v>0.15661596165867844</v>
      </c>
      <c r="C25" s="3">
        <v>9.2133011730979986E-2</v>
      </c>
      <c r="D25" s="2">
        <v>0.82578614964966113</v>
      </c>
      <c r="E25" s="3">
        <v>0.75377961913068781</v>
      </c>
      <c r="F25" s="2">
        <v>0.94501142477533684</v>
      </c>
      <c r="G25" s="3">
        <v>0.87456414090933376</v>
      </c>
      <c r="H25" s="2">
        <v>0.82782805986084929</v>
      </c>
      <c r="I25" s="3">
        <v>0.71091964608531355</v>
      </c>
      <c r="J25" s="2">
        <v>0.77773318978173644</v>
      </c>
      <c r="K25" s="3">
        <v>0.84631408778487238</v>
      </c>
      <c r="L25" s="2">
        <v>0.81820872079126661</v>
      </c>
      <c r="M25" s="3">
        <v>0.76134764363415453</v>
      </c>
      <c r="N25" s="2">
        <v>0.79811168468665417</v>
      </c>
      <c r="O25" s="3">
        <v>0.85416197743462274</v>
      </c>
      <c r="P25" s="2">
        <v>0.43356255644880021</v>
      </c>
      <c r="Q25" s="3">
        <v>0.38506279305993035</v>
      </c>
      <c r="R25" s="2">
        <v>0.74284576163161242</v>
      </c>
      <c r="S25" s="3">
        <v>0.85399168351405996</v>
      </c>
      <c r="T25" s="2">
        <v>0.82578614964966113</v>
      </c>
      <c r="U25" s="3">
        <v>0.75377961913068781</v>
      </c>
      <c r="V25" s="2">
        <v>0.7338408447609569</v>
      </c>
      <c r="W25" s="3">
        <v>0.90398755301262268</v>
      </c>
      <c r="X25" s="2">
        <v>0.70020276047392205</v>
      </c>
      <c r="Y25" s="3">
        <v>0.91012732089622383</v>
      </c>
      <c r="Z25" s="2">
        <v>0.44590900610789835</v>
      </c>
      <c r="AA25" s="3">
        <v>0.87464065199535501</v>
      </c>
      <c r="AB25" s="2">
        <v>0.62671591722890185</v>
      </c>
      <c r="AC25" s="3">
        <v>0.83210858432264123</v>
      </c>
      <c r="AD25" s="2">
        <v>0.48168719116738717</v>
      </c>
      <c r="AE25" s="3">
        <v>0.91048114298064364</v>
      </c>
      <c r="AF25" s="2">
        <v>0.81277043301980478</v>
      </c>
      <c r="AG25" s="3">
        <v>0.85733481281458368</v>
      </c>
      <c r="AH25" s="2">
        <v>0.65025884851629723</v>
      </c>
      <c r="AI25" s="3">
        <v>0.60835794112109765</v>
      </c>
      <c r="AJ25" s="2">
        <v>0.63886336746227368</v>
      </c>
      <c r="AK25" s="3">
        <v>0.92332099418297142</v>
      </c>
      <c r="AL25" s="2">
        <v>0.44433185430836364</v>
      </c>
      <c r="AM25" s="3">
        <v>0.91441540224061446</v>
      </c>
      <c r="AO25">
        <v>3</v>
      </c>
      <c r="AP25" s="2">
        <f t="shared" si="0"/>
        <v>0.6676878885252665</v>
      </c>
      <c r="AQ25" s="3">
        <f t="shared" si="1"/>
        <v>0.76951729610428399</v>
      </c>
      <c r="AS25">
        <v>3</v>
      </c>
      <c r="AT25">
        <v>19</v>
      </c>
    </row>
    <row r="26" spans="1:46" x14ac:dyDescent="0.75">
      <c r="A26">
        <v>4</v>
      </c>
      <c r="B26" s="2">
        <v>0</v>
      </c>
      <c r="C26" s="3">
        <v>0</v>
      </c>
      <c r="D26" s="2">
        <v>0.7609862437596957</v>
      </c>
      <c r="E26" s="3">
        <v>0.64010393952609412</v>
      </c>
      <c r="F26" s="2">
        <v>0.94154019111860565</v>
      </c>
      <c r="G26" s="3">
        <v>0.9722728764029509</v>
      </c>
      <c r="H26" s="2">
        <v>0.68110857066593589</v>
      </c>
      <c r="I26" s="3">
        <v>0.51465662498550357</v>
      </c>
      <c r="J26" s="2">
        <v>0.78263678183419783</v>
      </c>
      <c r="K26" s="3">
        <v>0.86960838030346621</v>
      </c>
      <c r="L26" s="2">
        <v>0.85146655436551788</v>
      </c>
      <c r="M26" s="3">
        <v>0.98786419188008756</v>
      </c>
      <c r="N26" s="2">
        <v>0.73118831026887088</v>
      </c>
      <c r="O26" s="3">
        <v>0.83264434645050234</v>
      </c>
      <c r="P26" s="2">
        <v>0.23070904164468301</v>
      </c>
      <c r="Q26" s="3">
        <v>0.26302545581400122</v>
      </c>
      <c r="R26" s="2">
        <v>0.6982074569789678</v>
      </c>
      <c r="S26" s="3">
        <v>0.67546406910494405</v>
      </c>
      <c r="T26" s="2">
        <v>0.7609862437596957</v>
      </c>
      <c r="U26" s="3">
        <v>0.64010393952609412</v>
      </c>
      <c r="V26" s="2">
        <v>0.66522771236423617</v>
      </c>
      <c r="W26" s="3">
        <v>0.7885485097547591</v>
      </c>
      <c r="X26" s="2">
        <v>0.88408452424575534</v>
      </c>
      <c r="Y26" s="3">
        <v>0.77187463703588965</v>
      </c>
      <c r="Z26" s="2">
        <v>0.58147108684895743</v>
      </c>
      <c r="AA26" s="3">
        <v>0.78045430084685763</v>
      </c>
      <c r="AB26" s="2">
        <v>0.6194828690965285</v>
      </c>
      <c r="AC26" s="3">
        <v>0.80645653183290844</v>
      </c>
      <c r="AD26" s="2">
        <v>0.54921537214329841</v>
      </c>
      <c r="AE26" s="3">
        <v>0.83280502460892625</v>
      </c>
      <c r="AF26" s="2">
        <v>0.81788209392813271</v>
      </c>
      <c r="AG26" s="3">
        <v>1</v>
      </c>
      <c r="AH26" s="2">
        <v>0.6724781879397107</v>
      </c>
      <c r="AI26" s="3">
        <v>0.74081342236801284</v>
      </c>
      <c r="AJ26" s="2">
        <v>0.61874954557171979</v>
      </c>
      <c r="AK26" s="3">
        <v>0.85666110726925082</v>
      </c>
      <c r="AL26" s="2">
        <v>0.49796058321690423</v>
      </c>
      <c r="AM26" s="3">
        <v>0.76322684805335705</v>
      </c>
      <c r="AO26">
        <v>4</v>
      </c>
      <c r="AP26" s="2">
        <f t="shared" si="0"/>
        <v>0.64975691419744275</v>
      </c>
      <c r="AQ26" s="3">
        <f t="shared" si="1"/>
        <v>0.72297811609282148</v>
      </c>
      <c r="AS26">
        <v>4</v>
      </c>
      <c r="AT26">
        <v>19</v>
      </c>
    </row>
    <row r="27" spans="1:46" x14ac:dyDescent="0.75">
      <c r="A27">
        <v>5</v>
      </c>
      <c r="B27" s="2">
        <v>0.1115232340070846</v>
      </c>
      <c r="C27" s="3">
        <v>1.3476120159184606E-2</v>
      </c>
      <c r="D27" s="2">
        <v>0.70383645440442355</v>
      </c>
      <c r="E27" s="3">
        <v>0.56107355720308183</v>
      </c>
      <c r="F27" s="2">
        <v>0.76195586313630104</v>
      </c>
      <c r="G27" s="3">
        <v>0.89988402523977018</v>
      </c>
      <c r="H27" s="2">
        <v>0.37559135593041787</v>
      </c>
      <c r="I27" s="3">
        <v>0.17884698033276702</v>
      </c>
      <c r="J27" s="2">
        <v>0.80888714886953128</v>
      </c>
      <c r="K27" s="3">
        <v>0.71610148803550033</v>
      </c>
      <c r="L27" s="2">
        <v>0.59747436233055207</v>
      </c>
      <c r="M27" s="3">
        <v>1</v>
      </c>
      <c r="N27" s="2">
        <v>0.56247582855509437</v>
      </c>
      <c r="O27" s="3">
        <v>0.52878686528932672</v>
      </c>
      <c r="P27" s="2">
        <v>0.20009926046482482</v>
      </c>
      <c r="Q27" s="3">
        <v>0.23424145573191882</v>
      </c>
      <c r="R27" s="2">
        <v>0.73638862332695987</v>
      </c>
      <c r="S27" s="3">
        <v>0.98759304355816957</v>
      </c>
      <c r="T27" s="2">
        <v>0.70383645440442355</v>
      </c>
      <c r="U27" s="3">
        <v>0.56107355720308183</v>
      </c>
      <c r="V27" s="2">
        <v>0.78199842318181223</v>
      </c>
      <c r="W27" s="3">
        <v>0.86025398051557678</v>
      </c>
      <c r="X27" s="2">
        <v>0.54554781971418098</v>
      </c>
      <c r="Y27" s="3">
        <v>0.72908082277395814</v>
      </c>
      <c r="Z27" s="2">
        <v>0.44088398238199877</v>
      </c>
      <c r="AA27" s="3">
        <v>0.73459406066785637</v>
      </c>
      <c r="AB27" s="2">
        <v>0.75304737853831372</v>
      </c>
      <c r="AC27" s="3">
        <v>0.82046647260291572</v>
      </c>
      <c r="AD27" s="2">
        <v>0.80108284434836319</v>
      </c>
      <c r="AE27" s="3">
        <v>0.76387055999633247</v>
      </c>
      <c r="AF27" s="2">
        <v>0.58942681823631438</v>
      </c>
      <c r="AG27" s="3">
        <v>0.71661855766097127</v>
      </c>
      <c r="AH27" s="2">
        <v>0.64903701111419509</v>
      </c>
      <c r="AI27" s="3">
        <v>0.75920099460126911</v>
      </c>
      <c r="AJ27" s="2">
        <v>0.52307834674034448</v>
      </c>
      <c r="AK27" s="3">
        <v>0.79546637920514152</v>
      </c>
      <c r="AL27" s="2">
        <v>0.54131802107482563</v>
      </c>
      <c r="AM27" s="3">
        <v>0.86188421852609431</v>
      </c>
      <c r="AO27">
        <v>5</v>
      </c>
      <c r="AP27" s="2">
        <f t="shared" si="0"/>
        <v>0.58881522267157693</v>
      </c>
      <c r="AQ27" s="3">
        <f t="shared" si="1"/>
        <v>0.6696059547001536</v>
      </c>
      <c r="AS27">
        <v>5</v>
      </c>
      <c r="AT27">
        <v>19</v>
      </c>
    </row>
    <row r="28" spans="1:46" x14ac:dyDescent="0.75">
      <c r="A28">
        <v>6</v>
      </c>
      <c r="B28" s="2">
        <v>7.8085712301173615E-2</v>
      </c>
      <c r="C28" s="3">
        <v>0.11821051674338647</v>
      </c>
      <c r="D28" s="2">
        <v>0.7028953540522459</v>
      </c>
      <c r="E28" s="3">
        <v>0.42130033435092318</v>
      </c>
      <c r="F28" s="2">
        <v>0.66908667498886676</v>
      </c>
      <c r="G28" s="3">
        <v>0.84246888900757655</v>
      </c>
      <c r="H28" s="2">
        <v>0.35375991739455676</v>
      </c>
      <c r="I28" s="3">
        <v>9.3363076356343097E-2</v>
      </c>
      <c r="J28" s="2">
        <v>0.85403412612965313</v>
      </c>
      <c r="K28" s="3">
        <v>0.74567232839853093</v>
      </c>
      <c r="L28" s="2">
        <v>0.37142466907203536</v>
      </c>
      <c r="M28" s="3">
        <v>0.7952654520877267</v>
      </c>
      <c r="N28" s="2">
        <v>0.53658505826369196</v>
      </c>
      <c r="O28" s="3">
        <v>0.34343882652430413</v>
      </c>
      <c r="P28" s="2">
        <v>7.5080257898360495E-2</v>
      </c>
      <c r="Q28" s="3">
        <v>0.15206668171511242</v>
      </c>
      <c r="R28" s="2">
        <v>0.66494980879541121</v>
      </c>
      <c r="S28" s="3">
        <v>0.96125827053850399</v>
      </c>
      <c r="T28" s="2">
        <v>0.7028953540522459</v>
      </c>
      <c r="U28" s="3">
        <v>0.42130033435092318</v>
      </c>
      <c r="V28" s="2">
        <v>0.71714638990491697</v>
      </c>
      <c r="W28" s="3">
        <v>0.94065859489136716</v>
      </c>
      <c r="X28" s="2">
        <v>0.49365579577378721</v>
      </c>
      <c r="Y28" s="3">
        <v>0.39140805185754651</v>
      </c>
      <c r="Z28" s="2">
        <v>0.34200984726199074</v>
      </c>
      <c r="AA28" s="3">
        <v>0.57164478715268918</v>
      </c>
      <c r="AB28" s="2">
        <v>0.62305981681806166</v>
      </c>
      <c r="AC28" s="3">
        <v>0.84968568868359318</v>
      </c>
      <c r="AD28" s="2">
        <v>0.63655226991970337</v>
      </c>
      <c r="AE28" s="3">
        <v>0.6544828195967608</v>
      </c>
      <c r="AF28" s="2">
        <v>0.39733081928262365</v>
      </c>
      <c r="AG28" s="3">
        <v>0.69979980446017032</v>
      </c>
      <c r="AH28" s="2">
        <v>0.69509877273220932</v>
      </c>
      <c r="AI28" s="3">
        <v>1</v>
      </c>
      <c r="AJ28" s="2">
        <v>0.53776546873863895</v>
      </c>
      <c r="AK28" s="3">
        <v>0.84023512183216031</v>
      </c>
      <c r="AL28" s="2">
        <v>0.25570243450580621</v>
      </c>
      <c r="AM28" s="3">
        <v>0.68033809612032592</v>
      </c>
      <c r="AO28">
        <v>6</v>
      </c>
      <c r="AP28" s="2">
        <f t="shared" si="0"/>
        <v>0.51090097620452524</v>
      </c>
      <c r="AQ28" s="3">
        <f t="shared" si="1"/>
        <v>0.60645250919304972</v>
      </c>
      <c r="AS28">
        <v>6</v>
      </c>
      <c r="AT28">
        <v>19</v>
      </c>
    </row>
    <row r="29" spans="1:46" x14ac:dyDescent="0.75">
      <c r="A29">
        <v>7</v>
      </c>
      <c r="D29" s="2">
        <v>0.41240781995573889</v>
      </c>
      <c r="E29" s="3">
        <v>0.36282163105102488</v>
      </c>
      <c r="F29" s="2">
        <v>0.50488016761203858</v>
      </c>
      <c r="G29" s="3">
        <v>0.52751348588083602</v>
      </c>
      <c r="H29" s="2">
        <v>0.28989874511374036</v>
      </c>
      <c r="I29" s="3">
        <v>0.12554147992004872</v>
      </c>
      <c r="J29" s="2">
        <v>0.69067567126684237</v>
      </c>
      <c r="K29" s="3">
        <v>0.5312064316984656</v>
      </c>
      <c r="L29" s="2">
        <v>0.65751374361192316</v>
      </c>
      <c r="M29" s="3">
        <v>0.86859362367445048</v>
      </c>
      <c r="N29" s="2">
        <v>0.30588858435203742</v>
      </c>
      <c r="O29" s="3">
        <v>0.25397461949854</v>
      </c>
      <c r="P29" s="2">
        <v>0.14125390111511524</v>
      </c>
      <c r="Q29" s="3">
        <v>0.14126642931163616</v>
      </c>
      <c r="R29" s="2">
        <v>0.62758524537922256</v>
      </c>
      <c r="S29" s="3">
        <v>0.75803276052196311</v>
      </c>
      <c r="T29" s="2">
        <v>0.41240781995573889</v>
      </c>
      <c r="U29" s="3">
        <v>0.36282163105102488</v>
      </c>
      <c r="V29" s="2">
        <v>0.7972194577641063</v>
      </c>
      <c r="W29" s="3">
        <v>0.81929392151022284</v>
      </c>
      <c r="X29" s="2">
        <v>0.18459020398192236</v>
      </c>
      <c r="Y29" s="3">
        <v>0.12768869985564391</v>
      </c>
      <c r="Z29" s="2">
        <v>0</v>
      </c>
      <c r="AA29" s="3">
        <v>0.38699124819440917</v>
      </c>
      <c r="AB29" s="2">
        <v>0.57020089706381194</v>
      </c>
      <c r="AC29" s="3">
        <v>0.78645163169464238</v>
      </c>
      <c r="AD29" s="2">
        <v>0.25759052655960474</v>
      </c>
      <c r="AE29" s="3">
        <v>0.62355383673295639</v>
      </c>
      <c r="AF29" s="2">
        <v>0.29077612233109174</v>
      </c>
      <c r="AG29" s="3">
        <v>0.79725416556740181</v>
      </c>
      <c r="AH29" s="2">
        <v>0.6918526071898341</v>
      </c>
      <c r="AI29" s="3">
        <v>0.73466585705490162</v>
      </c>
      <c r="AJ29" s="2">
        <v>0.65519634606613775</v>
      </c>
      <c r="AK29" s="3">
        <v>0.87367896513851018</v>
      </c>
      <c r="AL29" s="2">
        <v>0.42981796222089075</v>
      </c>
      <c r="AM29" s="3">
        <v>0.59304638140357879</v>
      </c>
      <c r="AO29">
        <v>7</v>
      </c>
      <c r="AP29" s="2">
        <f t="shared" si="0"/>
        <v>0.43998643452998876</v>
      </c>
      <c r="AQ29" s="3">
        <f t="shared" si="1"/>
        <v>0.5374664888755698</v>
      </c>
      <c r="AS29">
        <v>7</v>
      </c>
      <c r="AT29">
        <v>18</v>
      </c>
    </row>
    <row r="30" spans="1:46" x14ac:dyDescent="0.75">
      <c r="A30">
        <v>8</v>
      </c>
      <c r="D30" s="2">
        <v>0.42503547507186895</v>
      </c>
      <c r="E30" s="3">
        <v>0.36049934583515048</v>
      </c>
      <c r="F30" s="2">
        <v>2.6382835826342835E-2</v>
      </c>
      <c r="G30" s="3">
        <v>0.25748685746549355</v>
      </c>
      <c r="H30" s="2">
        <v>0.27812957675246758</v>
      </c>
      <c r="I30" s="3">
        <v>0.23763720333722163</v>
      </c>
      <c r="J30" s="2">
        <v>0.69107370069491991</v>
      </c>
      <c r="K30" s="3">
        <v>1</v>
      </c>
      <c r="L30" s="2">
        <v>0.21357516019986456</v>
      </c>
      <c r="M30" s="3">
        <v>0.41402055858083336</v>
      </c>
      <c r="N30" s="2">
        <v>0.23396697550066434</v>
      </c>
      <c r="O30" s="3">
        <v>0.20276820558015965</v>
      </c>
      <c r="P30" s="2">
        <v>9.4798215100109981E-2</v>
      </c>
      <c r="Q30" s="3">
        <v>0.11602479915455101</v>
      </c>
      <c r="R30" s="2">
        <v>0.56920809432759745</v>
      </c>
      <c r="S30" s="3">
        <v>0.92591090792133801</v>
      </c>
      <c r="T30" s="2">
        <v>0.42503547507186895</v>
      </c>
      <c r="U30" s="3">
        <v>0.36049934583515048</v>
      </c>
      <c r="V30" s="2">
        <v>0.82137148716357977</v>
      </c>
      <c r="W30" s="3">
        <v>0.71880151921329105</v>
      </c>
      <c r="X30" s="2">
        <v>8.7411750335898208E-2</v>
      </c>
      <c r="Y30" s="3">
        <v>0.10473554089257356</v>
      </c>
      <c r="AB30" s="2">
        <v>0.48911838980814853</v>
      </c>
      <c r="AC30" s="3">
        <v>0.78354238876600457</v>
      </c>
      <c r="AD30" s="2">
        <v>4.01337631253861E-2</v>
      </c>
      <c r="AE30" s="3">
        <v>0.41704352325158778</v>
      </c>
      <c r="AF30" s="2">
        <v>0.21187779969700618</v>
      </c>
      <c r="AG30" s="3">
        <v>0.6984677540336558</v>
      </c>
      <c r="AH30" s="2">
        <v>0.54009436808379707</v>
      </c>
      <c r="AI30" s="3">
        <v>0.8436403356270451</v>
      </c>
      <c r="AJ30" s="2">
        <v>0.62958311575858072</v>
      </c>
      <c r="AK30" s="3">
        <v>0.80928690558516014</v>
      </c>
      <c r="AL30" s="2">
        <v>0.20937671124212515</v>
      </c>
      <c r="AM30" s="3">
        <v>0.45646001035991229</v>
      </c>
      <c r="AO30">
        <v>8</v>
      </c>
      <c r="AP30" s="2">
        <f t="shared" si="0"/>
        <v>0.3521278172800133</v>
      </c>
      <c r="AQ30" s="3">
        <f t="shared" si="1"/>
        <v>0.51216618831994876</v>
      </c>
      <c r="AS30">
        <v>8</v>
      </c>
      <c r="AT30">
        <v>17</v>
      </c>
    </row>
    <row r="31" spans="1:46" x14ac:dyDescent="0.75">
      <c r="A31">
        <v>9</v>
      </c>
      <c r="D31" s="2">
        <v>0.37971193506407563</v>
      </c>
      <c r="E31" s="3">
        <v>0.31490405582206721</v>
      </c>
      <c r="F31" s="2">
        <v>5.0196009723833361E-2</v>
      </c>
      <c r="G31" s="3">
        <v>0.14787926417066591</v>
      </c>
      <c r="H31" s="2">
        <v>0.27374994292778698</v>
      </c>
      <c r="I31" s="3">
        <v>0.23114967698804151</v>
      </c>
      <c r="J31" s="2">
        <v>0.53081139277674416</v>
      </c>
      <c r="K31" s="3">
        <v>0.8759012026885542</v>
      </c>
      <c r="L31" s="2">
        <v>6.920178923046561E-3</v>
      </c>
      <c r="M31" s="3">
        <v>0.19471191892920836</v>
      </c>
      <c r="N31" s="2">
        <v>0.12599838576785305</v>
      </c>
      <c r="O31" s="3">
        <v>0.10434981089846204</v>
      </c>
      <c r="P31" s="2">
        <v>0.10668711491857955</v>
      </c>
      <c r="Q31" s="3">
        <v>0.13163072140196791</v>
      </c>
      <c r="R31" s="2">
        <v>0.58648024219247963</v>
      </c>
      <c r="S31" s="3">
        <v>1</v>
      </c>
      <c r="T31" s="2">
        <v>0.37971193506407563</v>
      </c>
      <c r="U31" s="3">
        <v>0.31490405582206721</v>
      </c>
      <c r="V31" s="2">
        <v>0.81943708452348607</v>
      </c>
      <c r="W31" s="3">
        <v>0.66472891687860791</v>
      </c>
      <c r="AB31" s="2">
        <v>0.5557121857449776</v>
      </c>
      <c r="AC31" s="3">
        <v>0.58444257500552532</v>
      </c>
      <c r="AD31" s="2">
        <v>0</v>
      </c>
      <c r="AE31" s="3">
        <v>0.15478244923488033</v>
      </c>
      <c r="AF31" s="2">
        <v>0.20565988381598058</v>
      </c>
      <c r="AG31" s="3">
        <v>0.61882924406784912</v>
      </c>
      <c r="AH31" s="2">
        <v>0.59431076302991526</v>
      </c>
      <c r="AI31" s="3">
        <v>0.8379880356116105</v>
      </c>
      <c r="AJ31" s="2">
        <v>0.56687531809979541</v>
      </c>
      <c r="AK31" s="3">
        <v>0.73709270634178059</v>
      </c>
      <c r="AL31" s="2">
        <v>0</v>
      </c>
      <c r="AM31" s="3">
        <v>0.29251061512925286</v>
      </c>
      <c r="AO31">
        <v>9</v>
      </c>
      <c r="AP31" s="2">
        <f t="shared" si="0"/>
        <v>0.32389139828578928</v>
      </c>
      <c r="AQ31" s="3">
        <f t="shared" si="1"/>
        <v>0.4503628280619088</v>
      </c>
      <c r="AS31">
        <v>9</v>
      </c>
      <c r="AT31">
        <v>16</v>
      </c>
    </row>
    <row r="32" spans="1:46" x14ac:dyDescent="0.75">
      <c r="A32">
        <v>10</v>
      </c>
      <c r="D32" s="2">
        <v>0.31369889200138262</v>
      </c>
      <c r="E32" s="3">
        <v>0.2942724233173426</v>
      </c>
      <c r="F32" s="2">
        <v>0</v>
      </c>
      <c r="G32" s="3">
        <v>0.10465577622975228</v>
      </c>
      <c r="H32" s="2">
        <v>0.27526718576039511</v>
      </c>
      <c r="I32" s="3">
        <v>0.2525632891963242</v>
      </c>
      <c r="J32" s="2">
        <v>0.43896773351603541</v>
      </c>
      <c r="K32" s="3">
        <v>0.52147425638911349</v>
      </c>
      <c r="L32" s="2">
        <v>0</v>
      </c>
      <c r="M32" s="3">
        <v>0</v>
      </c>
      <c r="N32" s="2">
        <v>7.161053286475795E-2</v>
      </c>
      <c r="O32" s="3">
        <v>6.4893687844559391E-3</v>
      </c>
      <c r="P32" s="2">
        <v>4.2208053511226896E-2</v>
      </c>
      <c r="Q32" s="3">
        <v>6.9541774827370367E-2</v>
      </c>
      <c r="R32" s="2">
        <v>0.55622609942638646</v>
      </c>
      <c r="S32" s="3">
        <v>0.99149857562948007</v>
      </c>
      <c r="T32" s="2">
        <v>0.31369889200138262</v>
      </c>
      <c r="U32" s="3">
        <v>0.2942724233173426</v>
      </c>
      <c r="AB32" s="2">
        <v>0.60223889035467915</v>
      </c>
      <c r="AC32" s="3">
        <v>0.79490694020631969</v>
      </c>
      <c r="AF32" s="2">
        <v>0.17588364159518699</v>
      </c>
      <c r="AG32" s="3">
        <v>0.48775289559311164</v>
      </c>
      <c r="AH32" s="2">
        <v>0.63837534844992594</v>
      </c>
      <c r="AI32" s="3">
        <v>0.65852645005028976</v>
      </c>
      <c r="AJ32" s="2">
        <v>0.34223241610427696</v>
      </c>
      <c r="AK32" s="3">
        <v>0.51606191270390067</v>
      </c>
      <c r="AO32">
        <v>10</v>
      </c>
      <c r="AP32" s="2">
        <f t="shared" si="0"/>
        <v>0.29003136042966432</v>
      </c>
      <c r="AQ32" s="3">
        <f t="shared" si="1"/>
        <v>0.38400123740344638</v>
      </c>
      <c r="AS32">
        <v>10</v>
      </c>
      <c r="AT32">
        <v>13</v>
      </c>
    </row>
    <row r="33" spans="1:46" x14ac:dyDescent="0.75">
      <c r="A33">
        <v>11</v>
      </c>
      <c r="D33" s="2">
        <v>0.25692774849093047</v>
      </c>
      <c r="E33" s="3">
        <v>0.20398677133304249</v>
      </c>
      <c r="F33" s="2">
        <v>2.4612543162289165E-2</v>
      </c>
      <c r="G33" s="3">
        <v>6.1447548125710634E-2</v>
      </c>
      <c r="H33" s="2">
        <v>0.32139909457129112</v>
      </c>
      <c r="I33" s="3">
        <v>0.20962009427719647</v>
      </c>
      <c r="J33" s="2">
        <v>0.34989070503409392</v>
      </c>
      <c r="K33" s="3">
        <v>0.24908184466493416</v>
      </c>
      <c r="L33" s="2">
        <v>4.3205590776129239E-2</v>
      </c>
      <c r="M33" s="3">
        <v>3.0799372035024463E-3</v>
      </c>
      <c r="R33" s="2">
        <v>0.5547163798597835</v>
      </c>
      <c r="S33" s="3">
        <v>0.92427862525271109</v>
      </c>
      <c r="T33" s="2">
        <v>0.25692774849093047</v>
      </c>
      <c r="U33" s="3">
        <v>0.20398677133304249</v>
      </c>
      <c r="V33" s="2">
        <v>0.74475794117520333</v>
      </c>
      <c r="W33" s="3">
        <v>0.69086453536011494</v>
      </c>
      <c r="AB33" s="2">
        <v>0.77550412724737094</v>
      </c>
      <c r="AC33" s="3">
        <v>0.73223657045148072</v>
      </c>
      <c r="AF33" s="2">
        <v>0.14003662085426877</v>
      </c>
      <c r="AG33" s="3">
        <v>0.23497886824857356</v>
      </c>
      <c r="AH33" s="2">
        <v>0.37299829847828447</v>
      </c>
      <c r="AI33" s="3">
        <v>0.74936862155116424</v>
      </c>
      <c r="AJ33" s="2">
        <v>6.8372452722933838E-2</v>
      </c>
      <c r="AK33" s="3">
        <v>0.18261603547166733</v>
      </c>
      <c r="AO33">
        <v>11</v>
      </c>
      <c r="AP33" s="2">
        <f t="shared" si="0"/>
        <v>0.32577910423862577</v>
      </c>
      <c r="AQ33" s="3">
        <f t="shared" si="1"/>
        <v>0.3704621852727617</v>
      </c>
      <c r="AS33">
        <v>11</v>
      </c>
      <c r="AT33">
        <v>12</v>
      </c>
    </row>
    <row r="34" spans="1:46" x14ac:dyDescent="0.75">
      <c r="A34">
        <v>12</v>
      </c>
      <c r="D34" s="2">
        <v>0.29030372543397254</v>
      </c>
      <c r="E34" s="3">
        <v>0.13953699665649072</v>
      </c>
      <c r="F34" s="2">
        <v>7.8754297978580565E-2</v>
      </c>
      <c r="G34" s="3">
        <v>5.7335022088613852E-2</v>
      </c>
      <c r="H34" s="2">
        <v>0.29140545153778896</v>
      </c>
      <c r="I34" s="3">
        <v>0.19483726609772889</v>
      </c>
      <c r="J34" s="2">
        <v>0.44798212130109921</v>
      </c>
      <c r="K34" s="3">
        <v>0.42129360898788615</v>
      </c>
      <c r="R34" s="2">
        <v>0.52559353091140859</v>
      </c>
      <c r="S34" s="3">
        <v>0.87001010843594939</v>
      </c>
      <c r="T34" s="2">
        <v>0.29030372543397254</v>
      </c>
      <c r="U34" s="3">
        <v>0.13953699665649072</v>
      </c>
      <c r="V34" s="2">
        <v>0.58593874535247892</v>
      </c>
      <c r="W34" s="3">
        <v>0.84511531029636877</v>
      </c>
      <c r="AB34" s="2">
        <v>0.53689269156835384</v>
      </c>
      <c r="AC34" s="3">
        <v>0.73810474302544116</v>
      </c>
      <c r="AF34" s="2">
        <v>4.309489814824919E-2</v>
      </c>
      <c r="AG34" s="3">
        <v>0.11759289435158903</v>
      </c>
      <c r="AH34" s="2">
        <v>0.50667636091568402</v>
      </c>
      <c r="AI34" s="3">
        <v>0.80642420151191629</v>
      </c>
      <c r="AJ34" s="2">
        <v>0</v>
      </c>
      <c r="AK34" s="3">
        <v>7.8373266078183901E-2</v>
      </c>
      <c r="AO34">
        <v>12</v>
      </c>
      <c r="AP34" s="2">
        <f t="shared" si="0"/>
        <v>0.32699504987105349</v>
      </c>
      <c r="AQ34" s="3">
        <f t="shared" si="1"/>
        <v>0.40074185583515071</v>
      </c>
      <c r="AS34">
        <v>12</v>
      </c>
      <c r="AT34">
        <v>11</v>
      </c>
    </row>
    <row r="35" spans="1:46" x14ac:dyDescent="0.75">
      <c r="A35">
        <v>13</v>
      </c>
      <c r="D35" s="2">
        <v>0.23520891692583684</v>
      </c>
      <c r="E35" s="3">
        <v>0.10369966564907689</v>
      </c>
      <c r="F35" s="2">
        <v>4.5355993079432978E-2</v>
      </c>
      <c r="G35" s="3">
        <v>2.4965093123154661E-2</v>
      </c>
      <c r="J35" s="2">
        <v>0.32380020227725048</v>
      </c>
      <c r="K35" s="3">
        <v>0.18479740909312833</v>
      </c>
      <c r="R35" s="2">
        <v>0.56388623326959875</v>
      </c>
      <c r="S35" s="3">
        <v>0.63937580408013239</v>
      </c>
      <c r="T35" s="2">
        <v>0.23520891692583684</v>
      </c>
      <c r="U35" s="3">
        <v>0.10369966564907689</v>
      </c>
      <c r="V35" s="2">
        <v>0.77055572070500111</v>
      </c>
      <c r="W35" s="3">
        <v>0.73499635035301747</v>
      </c>
      <c r="AB35" s="2">
        <v>0.49263879989446296</v>
      </c>
      <c r="AC35" s="3">
        <v>0.69468369264825036</v>
      </c>
      <c r="AF35" s="2">
        <v>6.539438262253526E-4</v>
      </c>
      <c r="AG35" s="3">
        <v>2.5078759098033806E-2</v>
      </c>
      <c r="AH35" s="2">
        <v>0.51373284902313343</v>
      </c>
      <c r="AI35" s="3">
        <v>0.84669588505774451</v>
      </c>
      <c r="AO35">
        <v>13</v>
      </c>
      <c r="AP35" s="2">
        <f t="shared" si="0"/>
        <v>0.35344906399186432</v>
      </c>
      <c r="AQ35" s="3">
        <f t="shared" si="1"/>
        <v>0.37311025830573502</v>
      </c>
      <c r="AS35">
        <v>13</v>
      </c>
      <c r="AT35">
        <v>9</v>
      </c>
    </row>
    <row r="36" spans="1:46" x14ac:dyDescent="0.75">
      <c r="A36">
        <v>14</v>
      </c>
      <c r="D36" s="2">
        <v>0.16442787715699411</v>
      </c>
      <c r="E36" s="3">
        <v>0.12032272132577392</v>
      </c>
      <c r="F36" s="2">
        <v>4.2315469802821706E-2</v>
      </c>
      <c r="G36" s="3">
        <v>3.0328925783783974E-3</v>
      </c>
      <c r="J36" s="2">
        <v>0.3035202766630784</v>
      </c>
      <c r="K36" s="3">
        <v>0.15175466672453164</v>
      </c>
      <c r="R36" s="2">
        <v>0.59512428298279174</v>
      </c>
      <c r="S36" s="3">
        <v>0.62867579489064507</v>
      </c>
      <c r="T36" s="2">
        <v>0.16442787715699411</v>
      </c>
      <c r="U36" s="3">
        <v>0.12032272132577392</v>
      </c>
      <c r="V36" s="2">
        <v>0.53619573225110184</v>
      </c>
      <c r="W36" s="3">
        <v>0.71261512208587419</v>
      </c>
      <c r="AB36" s="2">
        <v>0.28747879838679258</v>
      </c>
      <c r="AC36" s="3">
        <v>0.42186078467318966</v>
      </c>
      <c r="AF36" s="2">
        <v>0</v>
      </c>
      <c r="AG36" s="3">
        <v>0</v>
      </c>
      <c r="AH36" s="2">
        <v>0.39929646300698701</v>
      </c>
      <c r="AI36" s="3">
        <v>0.69086964854821142</v>
      </c>
      <c r="AO36">
        <v>14</v>
      </c>
      <c r="AP36" s="2">
        <f t="shared" si="0"/>
        <v>0.2769763086008401</v>
      </c>
      <c r="AQ36" s="3">
        <f t="shared" si="1"/>
        <v>0.31660603912804203</v>
      </c>
      <c r="AS36">
        <v>14</v>
      </c>
      <c r="AT36">
        <v>9</v>
      </c>
    </row>
    <row r="37" spans="1:46" x14ac:dyDescent="0.75">
      <c r="A37">
        <v>15</v>
      </c>
      <c r="D37" s="2">
        <v>0</v>
      </c>
      <c r="E37" s="3">
        <v>1.7237243785433912E-2</v>
      </c>
      <c r="J37" s="2">
        <v>0.32096179569997696</v>
      </c>
      <c r="K37" s="3">
        <v>7.3799617005810239E-2</v>
      </c>
      <c r="R37" s="2">
        <v>0.51402963671128099</v>
      </c>
      <c r="S37" s="3">
        <v>0.72423497518838453</v>
      </c>
      <c r="T37" s="2">
        <v>0</v>
      </c>
      <c r="U37" s="3">
        <v>1.7237243785433912E-2</v>
      </c>
      <c r="V37" s="2">
        <v>0.7131526454787106</v>
      </c>
      <c r="W37" s="3">
        <v>0.62257085715969096</v>
      </c>
      <c r="AB37" s="2">
        <v>0.32793713014963616</v>
      </c>
      <c r="AC37" s="3">
        <v>0.28705044229744509</v>
      </c>
      <c r="AF37" s="2">
        <v>8.6941831696657687E-2</v>
      </c>
      <c r="AG37" s="3">
        <v>4.6906280553099229E-3</v>
      </c>
      <c r="AH37" s="2">
        <v>0.41270952248784198</v>
      </c>
      <c r="AI37" s="3">
        <v>0.77300566671698501</v>
      </c>
      <c r="AO37">
        <v>15</v>
      </c>
      <c r="AP37" s="2">
        <f t="shared" si="0"/>
        <v>0.29696657027801304</v>
      </c>
      <c r="AQ37" s="3">
        <f t="shared" si="1"/>
        <v>0.31497833424931171</v>
      </c>
      <c r="AS37">
        <v>15</v>
      </c>
      <c r="AT37">
        <v>8</v>
      </c>
    </row>
    <row r="38" spans="1:46" x14ac:dyDescent="0.75">
      <c r="A38">
        <v>16</v>
      </c>
      <c r="D38" s="2">
        <v>6.2436126489768942E-2</v>
      </c>
      <c r="E38" s="3">
        <v>1.371929059456329E-2</v>
      </c>
      <c r="J38" s="2">
        <v>0.34399203941143885</v>
      </c>
      <c r="K38" s="3">
        <v>3.4605098271101406E-2</v>
      </c>
      <c r="R38" s="2">
        <v>0.54075047801147258</v>
      </c>
      <c r="S38" s="3">
        <v>0.59991499724315378</v>
      </c>
      <c r="T38" s="2">
        <v>6.2436126489768942E-2</v>
      </c>
      <c r="U38" s="3">
        <v>1.371929059456329E-2</v>
      </c>
      <c r="V38" s="2">
        <v>0.66760155613860483</v>
      </c>
      <c r="W38" s="3">
        <v>0.85926328411492525</v>
      </c>
      <c r="AH38" s="2">
        <v>0.40252452725451604</v>
      </c>
      <c r="AI38" s="3">
        <v>0.65880291663769153</v>
      </c>
      <c r="AO38">
        <v>16</v>
      </c>
      <c r="AP38" s="2">
        <f t="shared" si="0"/>
        <v>0.34662347563259505</v>
      </c>
      <c r="AQ38" s="3">
        <f t="shared" si="1"/>
        <v>0.36333747957599977</v>
      </c>
      <c r="AS38">
        <v>16</v>
      </c>
      <c r="AT38">
        <v>6</v>
      </c>
    </row>
    <row r="39" spans="1:46" x14ac:dyDescent="0.75">
      <c r="A39">
        <v>17</v>
      </c>
      <c r="D39" s="2">
        <v>0.10745454411775528</v>
      </c>
      <c r="E39" s="3">
        <v>0</v>
      </c>
      <c r="R39" s="2">
        <v>0.5200924155513067</v>
      </c>
      <c r="S39" s="3">
        <v>0.54441279176621948</v>
      </c>
      <c r="T39" s="2">
        <v>0.10745454411775528</v>
      </c>
      <c r="U39" s="3">
        <v>0</v>
      </c>
      <c r="V39" s="2">
        <v>0.82537815632902967</v>
      </c>
      <c r="W39" s="3">
        <v>0.77979481237323067</v>
      </c>
      <c r="AH39" s="2">
        <v>0.34488397070003751</v>
      </c>
      <c r="AI39" s="3">
        <v>0.75494035615002486</v>
      </c>
      <c r="AO39">
        <v>17</v>
      </c>
      <c r="AP39" s="2">
        <f t="shared" si="0"/>
        <v>0.38105272616317687</v>
      </c>
      <c r="AQ39" s="3">
        <f t="shared" si="1"/>
        <v>0.41582959205789499</v>
      </c>
      <c r="AS39">
        <v>17</v>
      </c>
      <c r="AT39">
        <v>5</v>
      </c>
    </row>
    <row r="40" spans="1:46" x14ac:dyDescent="0.75">
      <c r="A40">
        <v>18</v>
      </c>
      <c r="R40" s="2">
        <v>0.60560468451242833</v>
      </c>
      <c r="S40" s="3">
        <v>0.43809042455430991</v>
      </c>
      <c r="V40" s="2">
        <v>0.65120006203874825</v>
      </c>
      <c r="W40" s="3">
        <v>0.85570310530949989</v>
      </c>
      <c r="AH40" s="2">
        <v>0.41158422532491845</v>
      </c>
      <c r="AI40" s="3">
        <v>0.71150626798940952</v>
      </c>
      <c r="AO40">
        <v>18</v>
      </c>
      <c r="AP40" s="2">
        <f t="shared" si="0"/>
        <v>0.55612965729203168</v>
      </c>
      <c r="AQ40" s="3">
        <f t="shared" si="1"/>
        <v>0.668433265951073</v>
      </c>
      <c r="AS40">
        <v>18</v>
      </c>
      <c r="AT40">
        <v>3</v>
      </c>
    </row>
    <row r="41" spans="1:46" x14ac:dyDescent="0.75">
      <c r="A41">
        <v>19</v>
      </c>
      <c r="R41" s="2">
        <v>0.23330146590184864</v>
      </c>
      <c r="S41" s="3">
        <v>0.32031680757213743</v>
      </c>
      <c r="V41" s="2">
        <v>0.74916096901078366</v>
      </c>
      <c r="W41" s="3">
        <v>0.66002747327683753</v>
      </c>
      <c r="AH41" s="2">
        <v>0.36537463646566204</v>
      </c>
      <c r="AI41" s="3">
        <v>0.51879887988629259</v>
      </c>
      <c r="AO41">
        <v>19</v>
      </c>
      <c r="AP41" s="2">
        <f t="shared" si="0"/>
        <v>0.4492790237927648</v>
      </c>
      <c r="AQ41" s="3">
        <f t="shared" si="1"/>
        <v>0.49971438691175579</v>
      </c>
      <c r="AS41">
        <v>19</v>
      </c>
      <c r="AT41">
        <v>3</v>
      </c>
    </row>
    <row r="42" spans="1:46" x14ac:dyDescent="0.75">
      <c r="A42">
        <v>20</v>
      </c>
      <c r="R42" s="2">
        <v>0.26034894837476114</v>
      </c>
      <c r="S42" s="3">
        <v>0.19549255651534644</v>
      </c>
      <c r="V42" s="2">
        <v>0.6257081680043769</v>
      </c>
      <c r="W42" s="3">
        <v>0.44357012941244489</v>
      </c>
      <c r="AH42" s="2">
        <v>0.23415231636236369</v>
      </c>
      <c r="AI42" s="3">
        <v>0.590738708544853</v>
      </c>
      <c r="AO42">
        <v>20</v>
      </c>
      <c r="AP42" s="2">
        <f t="shared" si="0"/>
        <v>0.37340314424716725</v>
      </c>
      <c r="AQ42" s="3">
        <f t="shared" si="1"/>
        <v>0.40993379815754816</v>
      </c>
      <c r="AS42">
        <v>20</v>
      </c>
      <c r="AT42">
        <v>3</v>
      </c>
    </row>
    <row r="43" spans="1:46" x14ac:dyDescent="0.75">
      <c r="A43">
        <v>21</v>
      </c>
      <c r="R43" s="2">
        <v>7.8158859145952733E-2</v>
      </c>
      <c r="S43" s="3">
        <v>0.21282392942473813</v>
      </c>
      <c r="V43" s="2">
        <v>0.27599488180325926</v>
      </c>
      <c r="W43" s="3">
        <v>0.31847506947422172</v>
      </c>
      <c r="AH43" s="2">
        <v>0.28376494865266033</v>
      </c>
      <c r="AI43" s="3">
        <v>0.55799861936317707</v>
      </c>
      <c r="AO43">
        <v>21</v>
      </c>
      <c r="AP43" s="2">
        <f t="shared" si="0"/>
        <v>0.21263956320062408</v>
      </c>
      <c r="AQ43" s="3">
        <f t="shared" si="1"/>
        <v>0.36309920608737895</v>
      </c>
      <c r="AS43">
        <v>21</v>
      </c>
      <c r="AT43">
        <v>3</v>
      </c>
    </row>
    <row r="44" spans="1:46" x14ac:dyDescent="0.75">
      <c r="A44">
        <v>22</v>
      </c>
      <c r="R44" s="2">
        <v>8.5715423836838847E-2</v>
      </c>
      <c r="S44" s="3">
        <v>0.22374448630766405</v>
      </c>
      <c r="V44" s="2">
        <v>0.19877387307044384</v>
      </c>
      <c r="W44" s="3">
        <v>0.18428371450050021</v>
      </c>
      <c r="AH44" s="2">
        <v>0.17674104287593373</v>
      </c>
      <c r="AI44" s="3">
        <v>0.42133507920004476</v>
      </c>
      <c r="AO44">
        <v>22</v>
      </c>
      <c r="AP44" s="2">
        <f t="shared" si="0"/>
        <v>0.15374344659440548</v>
      </c>
      <c r="AQ44" s="3">
        <f t="shared" si="1"/>
        <v>0.27645442666940301</v>
      </c>
      <c r="AS44">
        <v>22</v>
      </c>
      <c r="AT44">
        <v>3</v>
      </c>
    </row>
    <row r="45" spans="1:46" x14ac:dyDescent="0.75">
      <c r="A45">
        <v>23</v>
      </c>
      <c r="R45" s="2">
        <v>5.6238049713193308E-2</v>
      </c>
      <c r="S45" s="3">
        <v>0.245290387796361</v>
      </c>
      <c r="V45" s="2">
        <v>8.1012265577541875E-2</v>
      </c>
      <c r="W45" s="3">
        <v>0.13834507875927268</v>
      </c>
      <c r="AH45" s="2">
        <v>0.17584804566353299</v>
      </c>
      <c r="AI45" s="3">
        <v>0.23808352683167602</v>
      </c>
      <c r="AO45">
        <v>23</v>
      </c>
      <c r="AP45" s="2">
        <f t="shared" si="0"/>
        <v>0.10436612031808938</v>
      </c>
      <c r="AQ45" s="3">
        <f t="shared" si="1"/>
        <v>0.20723966446243658</v>
      </c>
      <c r="AS45">
        <v>23</v>
      </c>
      <c r="AT45">
        <v>3</v>
      </c>
    </row>
    <row r="46" spans="1:46" x14ac:dyDescent="0.75">
      <c r="A46">
        <v>24</v>
      </c>
      <c r="R46" s="2">
        <v>0.18134958572339091</v>
      </c>
      <c r="S46" s="3">
        <v>0.20608688660172764</v>
      </c>
      <c r="V46" s="2">
        <v>9.7775652376213065E-2</v>
      </c>
      <c r="W46" s="3">
        <v>0.12386214481406443</v>
      </c>
      <c r="AH46" s="2">
        <v>5.7836653915310052E-2</v>
      </c>
      <c r="AI46" s="3">
        <v>0.17149748211871788</v>
      </c>
      <c r="AO46">
        <v>24</v>
      </c>
      <c r="AP46" s="2">
        <f t="shared" si="0"/>
        <v>0.11232063067163801</v>
      </c>
      <c r="AQ46" s="3">
        <f t="shared" si="1"/>
        <v>0.16714883784483667</v>
      </c>
      <c r="AS46">
        <v>24</v>
      </c>
      <c r="AT46">
        <v>3</v>
      </c>
    </row>
    <row r="47" spans="1:46" x14ac:dyDescent="0.75">
      <c r="A47">
        <v>25</v>
      </c>
      <c r="R47" s="2">
        <v>2.0164117272148358E-2</v>
      </c>
      <c r="S47" s="3">
        <v>0.10337254181216692</v>
      </c>
      <c r="V47" s="2">
        <v>0.10135580514663051</v>
      </c>
      <c r="W47" s="3">
        <v>8.0607554387377531E-2</v>
      </c>
      <c r="AH47" s="2">
        <v>7.858073780877782E-2</v>
      </c>
      <c r="AI47" s="3">
        <v>0.24140706227961123</v>
      </c>
      <c r="AO47">
        <v>25</v>
      </c>
      <c r="AP47" s="2">
        <f t="shared" si="0"/>
        <v>6.6700220075852232E-2</v>
      </c>
      <c r="AQ47" s="3">
        <f t="shared" si="1"/>
        <v>0.14179571949305189</v>
      </c>
      <c r="AS47">
        <v>25</v>
      </c>
      <c r="AT47">
        <v>3</v>
      </c>
    </row>
    <row r="48" spans="1:46" x14ac:dyDescent="0.75">
      <c r="A48">
        <v>26</v>
      </c>
      <c r="V48" s="2">
        <v>0.18646521306432626</v>
      </c>
      <c r="W48" s="3">
        <v>6.6563232725277061E-2</v>
      </c>
      <c r="AO48">
        <v>26</v>
      </c>
      <c r="AP48" s="2">
        <f t="shared" si="0"/>
        <v>0.18646521306432626</v>
      </c>
      <c r="AQ48" s="3">
        <f t="shared" si="1"/>
        <v>6.6563232725277061E-2</v>
      </c>
      <c r="AS48">
        <v>26</v>
      </c>
      <c r="AT48">
        <v>1</v>
      </c>
    </row>
    <row r="49" spans="1:46" x14ac:dyDescent="0.75">
      <c r="A49">
        <v>27</v>
      </c>
      <c r="AH49" s="2">
        <v>0.1282205220413431</v>
      </c>
      <c r="AI49" s="3">
        <v>0.24882247283249351</v>
      </c>
      <c r="AO49">
        <v>27</v>
      </c>
      <c r="AP49" s="2">
        <f t="shared" si="0"/>
        <v>0.1282205220413431</v>
      </c>
      <c r="AQ49" s="3">
        <f t="shared" si="1"/>
        <v>0.24882247283249351</v>
      </c>
      <c r="AS49">
        <v>27</v>
      </c>
      <c r="AT49">
        <v>1</v>
      </c>
    </row>
    <row r="50" spans="1:46" x14ac:dyDescent="0.75">
      <c r="A50">
        <v>28</v>
      </c>
      <c r="AH50" s="2">
        <v>7.7298562757188924E-2</v>
      </c>
      <c r="AI50" s="3">
        <v>0.18121282330053615</v>
      </c>
      <c r="AO50">
        <v>28</v>
      </c>
      <c r="AP50" s="2">
        <f t="shared" si="0"/>
        <v>7.7298562757188924E-2</v>
      </c>
      <c r="AQ50" s="3">
        <f t="shared" si="1"/>
        <v>0.18121282330053615</v>
      </c>
      <c r="AS50">
        <v>28</v>
      </c>
      <c r="AT50">
        <v>1</v>
      </c>
    </row>
    <row r="51" spans="1:46" x14ac:dyDescent="0.75">
      <c r="A51">
        <v>29</v>
      </c>
      <c r="AH51" s="2">
        <v>0.12377665415666089</v>
      </c>
      <c r="AI51" s="3">
        <v>0.206271212026127</v>
      </c>
      <c r="AO51">
        <v>29</v>
      </c>
      <c r="AP51" s="2">
        <f t="shared" si="0"/>
        <v>0.12377665415666089</v>
      </c>
      <c r="AQ51" s="3">
        <f t="shared" si="1"/>
        <v>0.206271212026127</v>
      </c>
      <c r="AS51">
        <v>29</v>
      </c>
      <c r="AT51">
        <v>1</v>
      </c>
    </row>
    <row r="52" spans="1:46" x14ac:dyDescent="0.75">
      <c r="A52">
        <v>30</v>
      </c>
      <c r="AH52" s="2">
        <v>0</v>
      </c>
      <c r="AI52" s="3">
        <v>0.17036956628668062</v>
      </c>
      <c r="AO52">
        <v>30</v>
      </c>
      <c r="AP52" s="2">
        <f t="shared" si="0"/>
        <v>0</v>
      </c>
      <c r="AQ52" s="3">
        <f t="shared" si="1"/>
        <v>0.17036956628668062</v>
      </c>
      <c r="AS52">
        <v>30</v>
      </c>
      <c r="AT52">
        <v>1</v>
      </c>
    </row>
    <row r="53" spans="1:46" x14ac:dyDescent="0.75">
      <c r="A53">
        <v>31</v>
      </c>
      <c r="AH53" s="2">
        <v>5.9191234146282268E-3</v>
      </c>
      <c r="AI53" s="3">
        <v>0.15365266637606581</v>
      </c>
      <c r="AO53">
        <v>31</v>
      </c>
      <c r="AP53" s="2">
        <f t="shared" si="0"/>
        <v>5.9191234146282268E-3</v>
      </c>
      <c r="AQ53" s="3">
        <f t="shared" si="1"/>
        <v>0.15365266637606581</v>
      </c>
      <c r="AS53">
        <v>31</v>
      </c>
      <c r="AT53">
        <v>1</v>
      </c>
    </row>
    <row r="54" spans="1:46" x14ac:dyDescent="0.75">
      <c r="A54">
        <v>32</v>
      </c>
      <c r="AH54" s="2">
        <v>7.9802575210880078E-2</v>
      </c>
      <c r="AI54" s="3">
        <v>0.16212645208562665</v>
      </c>
      <c r="AO54">
        <v>32</v>
      </c>
      <c r="AP54" s="2">
        <f t="shared" si="0"/>
        <v>7.9802575210880078E-2</v>
      </c>
      <c r="AQ54" s="3">
        <f t="shared" si="1"/>
        <v>0.16212645208562665</v>
      </c>
      <c r="AS54">
        <v>32</v>
      </c>
      <c r="AT54">
        <v>1</v>
      </c>
    </row>
    <row r="55" spans="1:46" x14ac:dyDescent="0.75">
      <c r="A55">
        <v>33</v>
      </c>
      <c r="AH55" s="2">
        <v>2.9930491027791495E-2</v>
      </c>
      <c r="AI55" s="3">
        <v>0.13977590941394166</v>
      </c>
      <c r="AO55">
        <v>33</v>
      </c>
      <c r="AP55" s="2">
        <f t="shared" si="0"/>
        <v>2.9930491027791495E-2</v>
      </c>
      <c r="AQ55" s="3">
        <f t="shared" si="1"/>
        <v>0.13977590941394166</v>
      </c>
      <c r="AS55">
        <v>33</v>
      </c>
      <c r="AT55">
        <v>1</v>
      </c>
    </row>
    <row r="56" spans="1:46" x14ac:dyDescent="0.75">
      <c r="A56">
        <v>34</v>
      </c>
      <c r="AH56" s="2">
        <v>0.14039967659019895</v>
      </c>
      <c r="AI56" s="3">
        <v>6.6570779686659948E-2</v>
      </c>
      <c r="AO56">
        <v>34</v>
      </c>
      <c r="AP56" s="2">
        <f t="shared" si="0"/>
        <v>0.14039967659019895</v>
      </c>
      <c r="AQ56" s="3">
        <f t="shared" si="1"/>
        <v>6.6570779686659948E-2</v>
      </c>
      <c r="AS56">
        <v>34</v>
      </c>
      <c r="AT56">
        <v>1</v>
      </c>
    </row>
    <row r="57" spans="1:46" x14ac:dyDescent="0.75">
      <c r="A57">
        <v>35</v>
      </c>
      <c r="AH57" s="2">
        <v>5.8919714723593142E-2</v>
      </c>
      <c r="AI57" s="3">
        <v>6.5927104411083806E-2</v>
      </c>
      <c r="AO57">
        <v>35</v>
      </c>
      <c r="AP57" s="2">
        <f t="shared" si="0"/>
        <v>5.8919714723593142E-2</v>
      </c>
      <c r="AQ57" s="3">
        <f t="shared" si="1"/>
        <v>6.5927104411083806E-2</v>
      </c>
      <c r="AS57">
        <v>35</v>
      </c>
      <c r="AT57">
        <v>1</v>
      </c>
    </row>
    <row r="58" spans="1:46" x14ac:dyDescent="0.75">
      <c r="A58">
        <v>36</v>
      </c>
      <c r="AH58" s="2">
        <v>6.0401004018487497E-2</v>
      </c>
      <c r="AI58" s="3">
        <v>5.372865228475044E-2</v>
      </c>
      <c r="AO58">
        <v>36</v>
      </c>
      <c r="AP58" s="2">
        <f t="shared" si="0"/>
        <v>6.0401004018487497E-2</v>
      </c>
      <c r="AQ58" s="3">
        <f t="shared" si="1"/>
        <v>5.372865228475044E-2</v>
      </c>
      <c r="AS58">
        <v>36</v>
      </c>
      <c r="AT58">
        <v>1</v>
      </c>
    </row>
    <row r="59" spans="1:46" x14ac:dyDescent="0.75">
      <c r="A59">
        <v>37</v>
      </c>
      <c r="AH59" s="2">
        <v>2.4412612982248786E-2</v>
      </c>
      <c r="AI59" s="3">
        <v>0</v>
      </c>
      <c r="AO59">
        <v>37</v>
      </c>
      <c r="AP59" s="2">
        <f t="shared" si="0"/>
        <v>2.4412612982248786E-2</v>
      </c>
      <c r="AQ59" s="3">
        <f t="shared" si="1"/>
        <v>0</v>
      </c>
      <c r="AS59">
        <v>37</v>
      </c>
      <c r="AT59">
        <v>1</v>
      </c>
    </row>
    <row r="60" spans="1:46" x14ac:dyDescent="0.75">
      <c r="A60">
        <v>38</v>
      </c>
      <c r="AH60" s="2">
        <v>0.11825575922864359</v>
      </c>
      <c r="AI60" s="3">
        <v>5.2663492671939323E-2</v>
      </c>
      <c r="AO60">
        <v>38</v>
      </c>
      <c r="AP60" s="2">
        <f t="shared" si="0"/>
        <v>0.11825575922864359</v>
      </c>
      <c r="AQ60" s="3">
        <f t="shared" si="1"/>
        <v>5.2663492671939323E-2</v>
      </c>
      <c r="AS60">
        <v>38</v>
      </c>
      <c r="AT60">
        <v>1</v>
      </c>
    </row>
    <row r="61" spans="1:46" x14ac:dyDescent="0.75">
      <c r="A61">
        <v>39</v>
      </c>
      <c r="AH61" s="2">
        <v>0.12485368119999514</v>
      </c>
      <c r="AI61" s="3">
        <v>2.5989555329783903E-2</v>
      </c>
      <c r="AO61">
        <v>39</v>
      </c>
      <c r="AP61" s="2">
        <f t="shared" si="0"/>
        <v>0.12485368119999514</v>
      </c>
      <c r="AQ61" s="3">
        <f t="shared" si="1"/>
        <v>2.5989555329783903E-2</v>
      </c>
      <c r="AS61">
        <v>39</v>
      </c>
      <c r="AT61">
        <v>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8B96-F008-4906-B32F-4ABF8FDF67BC}">
  <dimension ref="A1:M17"/>
  <sheetViews>
    <sheetView zoomScale="80" zoomScaleNormal="80" workbookViewId="0">
      <selection activeCell="A3" sqref="A3"/>
    </sheetView>
  </sheetViews>
  <sheetFormatPr defaultRowHeight="14.75" x14ac:dyDescent="0.75"/>
  <sheetData>
    <row r="1" spans="1:13" x14ac:dyDescent="0.75">
      <c r="A1" t="s">
        <v>12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</v>
      </c>
      <c r="B3">
        <v>508.08699999999999</v>
      </c>
      <c r="C3">
        <v>527.375</v>
      </c>
      <c r="D3">
        <v>470.137</v>
      </c>
      <c r="E3">
        <v>544.08299999999997</v>
      </c>
      <c r="G3">
        <f t="shared" ref="G3:G17" si="0">A3</f>
        <v>10</v>
      </c>
      <c r="H3">
        <f t="shared" ref="H3:H17" si="1">B3-C3</f>
        <v>-19.288000000000011</v>
      </c>
      <c r="I3">
        <f t="shared" ref="I3:I17" si="2">D3-E3</f>
        <v>-73.94599999999997</v>
      </c>
      <c r="K3">
        <f t="shared" ref="K3:K17" si="3">A3</f>
        <v>10</v>
      </c>
      <c r="L3">
        <f>(H3-MIN(H$3:H$40))/(MAX(H$3:H$40)-MIN(H$3:H$40))</f>
        <v>0</v>
      </c>
      <c r="M3">
        <f>(I3-MIN(I$3:I$40))/(MAX(I$3:I$40)-MIN(I$3:I$40))</f>
        <v>0</v>
      </c>
    </row>
    <row r="4" spans="1:13" x14ac:dyDescent="0.75">
      <c r="A4">
        <v>11</v>
      </c>
      <c r="B4">
        <v>595.88099999999997</v>
      </c>
      <c r="C4">
        <v>560.16700000000003</v>
      </c>
      <c r="D4">
        <v>549.90899999999999</v>
      </c>
      <c r="E4">
        <v>593.75</v>
      </c>
      <c r="G4">
        <f t="shared" si="0"/>
        <v>11</v>
      </c>
      <c r="H4">
        <f t="shared" si="1"/>
        <v>35.713999999999942</v>
      </c>
      <c r="I4">
        <f t="shared" si="2"/>
        <v>-43.841000000000008</v>
      </c>
      <c r="K4">
        <f t="shared" si="3"/>
        <v>11</v>
      </c>
      <c r="L4">
        <f t="shared" ref="L4:M17" si="4">(H4-MIN(H$3:H$40))/(MAX(H$3:H$40)-MIN(H$3:H$40))</f>
        <v>0.54660372670807411</v>
      </c>
      <c r="M4">
        <f t="shared" si="4"/>
        <v>6.6533033358232962E-2</v>
      </c>
    </row>
    <row r="5" spans="1:13" x14ac:dyDescent="0.75">
      <c r="A5">
        <v>12</v>
      </c>
      <c r="B5">
        <v>634.85199999999998</v>
      </c>
      <c r="C5">
        <v>581.96500000000003</v>
      </c>
      <c r="D5">
        <v>652.88099999999997</v>
      </c>
      <c r="E5">
        <v>589.63199999999995</v>
      </c>
      <c r="G5">
        <f t="shared" si="0"/>
        <v>12</v>
      </c>
      <c r="H5">
        <f t="shared" si="1"/>
        <v>52.886999999999944</v>
      </c>
      <c r="I5">
        <f t="shared" si="2"/>
        <v>63.249000000000024</v>
      </c>
      <c r="K5">
        <f t="shared" si="3"/>
        <v>12</v>
      </c>
      <c r="L5">
        <f t="shared" si="4"/>
        <v>0.71726708074534118</v>
      </c>
      <c r="M5">
        <f t="shared" si="4"/>
        <v>0.30320543137627576</v>
      </c>
    </row>
    <row r="6" spans="1:13" x14ac:dyDescent="0.75">
      <c r="A6">
        <v>13</v>
      </c>
      <c r="B6">
        <v>636.52300000000002</v>
      </c>
      <c r="C6">
        <v>571.84799999999996</v>
      </c>
      <c r="D6">
        <v>768.33100000000002</v>
      </c>
      <c r="E6">
        <v>649.83500000000004</v>
      </c>
      <c r="G6">
        <f t="shared" si="0"/>
        <v>13</v>
      </c>
      <c r="H6">
        <f t="shared" si="1"/>
        <v>64.675000000000068</v>
      </c>
      <c r="I6">
        <f t="shared" si="2"/>
        <v>118.49599999999998</v>
      </c>
      <c r="K6">
        <f t="shared" si="3"/>
        <v>13</v>
      </c>
      <c r="L6">
        <f t="shared" si="4"/>
        <v>0.83441490683229891</v>
      </c>
      <c r="M6">
        <f t="shared" si="4"/>
        <v>0.42530310597990634</v>
      </c>
    </row>
    <row r="7" spans="1:13" x14ac:dyDescent="0.75">
      <c r="A7">
        <v>14</v>
      </c>
      <c r="B7">
        <v>665.36900000000003</v>
      </c>
      <c r="C7">
        <v>591.03399999999999</v>
      </c>
      <c r="D7">
        <v>970.97699999999998</v>
      </c>
      <c r="E7">
        <v>741.37900000000002</v>
      </c>
      <c r="G7">
        <f t="shared" si="0"/>
        <v>14</v>
      </c>
      <c r="H7">
        <f t="shared" si="1"/>
        <v>74.335000000000036</v>
      </c>
      <c r="I7">
        <f t="shared" si="2"/>
        <v>229.59799999999996</v>
      </c>
      <c r="K7">
        <f t="shared" si="3"/>
        <v>14</v>
      </c>
      <c r="L7">
        <f t="shared" si="4"/>
        <v>0.93041490683229866</v>
      </c>
      <c r="M7">
        <f t="shared" si="4"/>
        <v>0.67084215504705158</v>
      </c>
    </row>
    <row r="8" spans="1:13" x14ac:dyDescent="0.75">
      <c r="A8">
        <v>15</v>
      </c>
      <c r="B8">
        <v>675.98299999999995</v>
      </c>
      <c r="C8">
        <v>601.85299999999995</v>
      </c>
      <c r="D8">
        <v>1081.5340000000001</v>
      </c>
      <c r="E8">
        <v>769.62099999999998</v>
      </c>
      <c r="G8">
        <f t="shared" si="0"/>
        <v>15</v>
      </c>
      <c r="H8">
        <f t="shared" si="1"/>
        <v>74.13</v>
      </c>
      <c r="I8">
        <f t="shared" si="2"/>
        <v>311.91300000000012</v>
      </c>
      <c r="K8">
        <f t="shared" si="3"/>
        <v>15</v>
      </c>
      <c r="L8">
        <f t="shared" si="4"/>
        <v>0.92837763975155285</v>
      </c>
      <c r="M8">
        <f t="shared" si="4"/>
        <v>0.85276099380748882</v>
      </c>
    </row>
    <row r="9" spans="1:13" x14ac:dyDescent="0.75">
      <c r="A9">
        <v>16</v>
      </c>
      <c r="B9">
        <v>679.52800000000002</v>
      </c>
      <c r="C9">
        <v>601.54700000000003</v>
      </c>
      <c r="D9">
        <v>1167.1479999999999</v>
      </c>
      <c r="E9">
        <v>788.61199999999997</v>
      </c>
      <c r="G9">
        <f t="shared" si="0"/>
        <v>16</v>
      </c>
      <c r="H9">
        <f t="shared" si="1"/>
        <v>77.980999999999995</v>
      </c>
      <c r="I9">
        <f t="shared" si="2"/>
        <v>378.53599999999994</v>
      </c>
      <c r="K9">
        <f t="shared" si="3"/>
        <v>16</v>
      </c>
      <c r="L9">
        <f t="shared" si="4"/>
        <v>0.96664844720496901</v>
      </c>
      <c r="M9">
        <f t="shared" si="4"/>
        <v>1</v>
      </c>
    </row>
    <row r="10" spans="1:13" x14ac:dyDescent="0.75">
      <c r="A10">
        <v>17</v>
      </c>
      <c r="B10">
        <v>652.28399999999999</v>
      </c>
      <c r="C10">
        <v>578.86199999999997</v>
      </c>
      <c r="D10">
        <v>1058.7729999999999</v>
      </c>
      <c r="E10">
        <v>756.96100000000001</v>
      </c>
      <c r="G10">
        <f t="shared" si="0"/>
        <v>17</v>
      </c>
      <c r="H10">
        <f t="shared" si="1"/>
        <v>73.422000000000025</v>
      </c>
      <c r="I10">
        <f t="shared" si="2"/>
        <v>301.8119999999999</v>
      </c>
      <c r="K10">
        <f t="shared" si="3"/>
        <v>17</v>
      </c>
      <c r="L10">
        <f t="shared" si="4"/>
        <v>0.92134161490683264</v>
      </c>
      <c r="M10">
        <f t="shared" si="4"/>
        <v>0.830437453865568</v>
      </c>
    </row>
    <row r="11" spans="1:13" x14ac:dyDescent="0.75">
      <c r="A11">
        <v>18</v>
      </c>
      <c r="B11">
        <v>646.37199999999996</v>
      </c>
      <c r="C11">
        <v>578.16499999999996</v>
      </c>
      <c r="D11">
        <v>1041.0989999999999</v>
      </c>
      <c r="E11">
        <v>756.63800000000003</v>
      </c>
      <c r="G11">
        <f t="shared" si="0"/>
        <v>18</v>
      </c>
      <c r="H11">
        <f t="shared" si="1"/>
        <v>68.206999999999994</v>
      </c>
      <c r="I11">
        <f t="shared" si="2"/>
        <v>284.4609999999999</v>
      </c>
      <c r="K11">
        <f t="shared" si="3"/>
        <v>18</v>
      </c>
      <c r="L11">
        <f t="shared" si="4"/>
        <v>0.86951552795031062</v>
      </c>
      <c r="M11">
        <f t="shared" si="4"/>
        <v>0.79209117710759747</v>
      </c>
    </row>
    <row r="12" spans="1:13" x14ac:dyDescent="0.75">
      <c r="A12">
        <v>19</v>
      </c>
      <c r="B12">
        <v>665.529</v>
      </c>
      <c r="C12">
        <v>597.71900000000005</v>
      </c>
      <c r="D12">
        <v>1064.3720000000001</v>
      </c>
      <c r="E12">
        <v>734.40200000000004</v>
      </c>
      <c r="G12">
        <f t="shared" si="0"/>
        <v>19</v>
      </c>
      <c r="H12">
        <f t="shared" si="1"/>
        <v>67.809999999999945</v>
      </c>
      <c r="I12">
        <f t="shared" si="2"/>
        <v>329.97</v>
      </c>
      <c r="K12">
        <f t="shared" si="3"/>
        <v>19</v>
      </c>
      <c r="L12">
        <f t="shared" si="4"/>
        <v>0.86557018633540328</v>
      </c>
      <c r="M12">
        <f t="shared" si="4"/>
        <v>0.89266755362644279</v>
      </c>
    </row>
    <row r="13" spans="1:13" x14ac:dyDescent="0.75">
      <c r="A13">
        <v>20</v>
      </c>
      <c r="B13">
        <v>697.64499999999998</v>
      </c>
      <c r="C13">
        <v>616.30799999999999</v>
      </c>
      <c r="D13">
        <v>1134.895</v>
      </c>
      <c r="E13">
        <v>798.56700000000001</v>
      </c>
      <c r="G13">
        <f t="shared" si="0"/>
        <v>20</v>
      </c>
      <c r="H13">
        <f t="shared" si="1"/>
        <v>81.336999999999989</v>
      </c>
      <c r="I13">
        <f t="shared" si="2"/>
        <v>336.32799999999997</v>
      </c>
      <c r="K13">
        <f t="shared" si="3"/>
        <v>20</v>
      </c>
      <c r="L13">
        <f t="shared" si="4"/>
        <v>1</v>
      </c>
      <c r="M13">
        <f t="shared" si="4"/>
        <v>0.90671894130595254</v>
      </c>
    </row>
    <row r="14" spans="1:13" x14ac:dyDescent="0.75">
      <c r="A14">
        <v>21</v>
      </c>
      <c r="B14">
        <v>691.05200000000002</v>
      </c>
      <c r="C14">
        <v>612.75900000000001</v>
      </c>
      <c r="D14">
        <v>976.41899999999998</v>
      </c>
      <c r="E14">
        <v>712.03599999999994</v>
      </c>
      <c r="G14">
        <f t="shared" si="0"/>
        <v>21</v>
      </c>
      <c r="H14">
        <f t="shared" si="1"/>
        <v>78.293000000000006</v>
      </c>
      <c r="I14">
        <f t="shared" si="2"/>
        <v>264.38300000000004</v>
      </c>
      <c r="K14">
        <f t="shared" si="3"/>
        <v>21</v>
      </c>
      <c r="L14">
        <f t="shared" si="4"/>
        <v>0.96974906832298158</v>
      </c>
      <c r="M14">
        <f t="shared" si="4"/>
        <v>0.74771814127412817</v>
      </c>
    </row>
    <row r="15" spans="1:13" x14ac:dyDescent="0.75">
      <c r="A15">
        <v>22</v>
      </c>
      <c r="B15">
        <v>668.59100000000001</v>
      </c>
      <c r="C15">
        <v>625.62699999999995</v>
      </c>
      <c r="D15">
        <v>1114.4269999999999</v>
      </c>
      <c r="E15">
        <v>785.87300000000005</v>
      </c>
      <c r="G15">
        <f t="shared" si="0"/>
        <v>22</v>
      </c>
      <c r="H15">
        <f t="shared" si="1"/>
        <v>42.964000000000055</v>
      </c>
      <c r="I15">
        <f t="shared" si="2"/>
        <v>328.55399999999986</v>
      </c>
      <c r="K15">
        <f t="shared" si="3"/>
        <v>22</v>
      </c>
      <c r="L15">
        <f t="shared" si="4"/>
        <v>0.61865341614906899</v>
      </c>
      <c r="M15">
        <f t="shared" si="4"/>
        <v>0.88953814737381798</v>
      </c>
    </row>
    <row r="16" spans="1:13" x14ac:dyDescent="0.75">
      <c r="A16">
        <v>23</v>
      </c>
      <c r="B16">
        <v>643.48099999999999</v>
      </c>
      <c r="C16">
        <v>596.76400000000001</v>
      </c>
      <c r="D16">
        <v>1030.8440000000001</v>
      </c>
      <c r="E16">
        <v>773.17100000000005</v>
      </c>
      <c r="G16">
        <f t="shared" si="0"/>
        <v>23</v>
      </c>
      <c r="H16">
        <f t="shared" si="1"/>
        <v>46.716999999999985</v>
      </c>
      <c r="I16">
        <f t="shared" si="2"/>
        <v>257.673</v>
      </c>
      <c r="K16">
        <f t="shared" si="3"/>
        <v>23</v>
      </c>
      <c r="L16">
        <f t="shared" si="4"/>
        <v>0.65595031055900621</v>
      </c>
      <c r="M16">
        <f t="shared" si="4"/>
        <v>0.73288882209679063</v>
      </c>
    </row>
    <row r="17" spans="1:13" x14ac:dyDescent="0.75">
      <c r="A17">
        <v>24</v>
      </c>
      <c r="B17">
        <v>658.50800000000004</v>
      </c>
      <c r="C17">
        <v>607.92899999999997</v>
      </c>
      <c r="D17">
        <v>901.18899999999996</v>
      </c>
      <c r="E17">
        <v>717.38</v>
      </c>
      <c r="G17">
        <f t="shared" si="0"/>
        <v>24</v>
      </c>
      <c r="H17">
        <f t="shared" si="1"/>
        <v>50.579000000000065</v>
      </c>
      <c r="I17">
        <f t="shared" si="2"/>
        <v>183.80899999999997</v>
      </c>
      <c r="K17">
        <f t="shared" si="3"/>
        <v>24</v>
      </c>
      <c r="L17">
        <f t="shared" si="4"/>
        <v>0.69433043478260947</v>
      </c>
      <c r="M17">
        <f t="shared" si="4"/>
        <v>0.56964696938220749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31B3-4B60-42AC-A473-BC80758D36A7}">
  <dimension ref="A1:M31"/>
  <sheetViews>
    <sheetView zoomScale="80" zoomScaleNormal="80" workbookViewId="0">
      <selection activeCell="K2" sqref="K2"/>
    </sheetView>
  </sheetViews>
  <sheetFormatPr defaultRowHeight="14.75" x14ac:dyDescent="0.75"/>
  <sheetData>
    <row r="1" spans="1:13" x14ac:dyDescent="0.75">
      <c r="A1" t="s">
        <v>13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12</v>
      </c>
      <c r="B3">
        <v>887.01900000000001</v>
      </c>
      <c r="C3">
        <v>842.78</v>
      </c>
      <c r="D3">
        <v>185.23099999999999</v>
      </c>
      <c r="E3">
        <v>189.39</v>
      </c>
      <c r="G3">
        <f t="shared" ref="G3:G28" si="0">A3</f>
        <v>12</v>
      </c>
      <c r="H3">
        <f t="shared" ref="H3:H28" si="1">B3-C3</f>
        <v>44.239000000000033</v>
      </c>
      <c r="I3">
        <f t="shared" ref="I3:I28" si="2">D3-E3</f>
        <v>-4.1589999999999918</v>
      </c>
      <c r="K3">
        <f t="shared" ref="K3:K28" si="3">A3</f>
        <v>12</v>
      </c>
      <c r="L3">
        <f>(H3-MIN(H$3:H$40))/(MAX(H$3:H$40)-MIN(H$3:H$40))</f>
        <v>0.22110569436121177</v>
      </c>
      <c r="M3">
        <f>(I3-MIN(I$3:I$40))/(MAX(I$3:I$40)-MIN(I$3:I$40))</f>
        <v>2.7772356454194295E-2</v>
      </c>
    </row>
    <row r="4" spans="1:13" x14ac:dyDescent="0.75">
      <c r="A4">
        <v>13</v>
      </c>
      <c r="B4">
        <v>851.81500000000005</v>
      </c>
      <c r="C4">
        <v>839.44500000000005</v>
      </c>
      <c r="D4">
        <v>183.90700000000001</v>
      </c>
      <c r="E4">
        <v>182.13399999999999</v>
      </c>
      <c r="G4">
        <f t="shared" si="0"/>
        <v>13</v>
      </c>
      <c r="H4">
        <f t="shared" si="1"/>
        <v>12.370000000000005</v>
      </c>
      <c r="I4">
        <f t="shared" si="2"/>
        <v>1.7730000000000246</v>
      </c>
      <c r="K4">
        <f t="shared" si="3"/>
        <v>13</v>
      </c>
      <c r="L4">
        <f t="shared" ref="L4:M19" si="4">(H4-MIN(H$3:H$40))/(MAX(H$3:H$40)-MIN(H$3:H$40))</f>
        <v>0.1550215759908263</v>
      </c>
      <c r="M4">
        <f t="shared" si="4"/>
        <v>5.0927046332800076E-2</v>
      </c>
    </row>
    <row r="5" spans="1:13" x14ac:dyDescent="0.75">
      <c r="A5">
        <v>14</v>
      </c>
      <c r="B5">
        <v>928.66700000000003</v>
      </c>
      <c r="C5">
        <v>854.48</v>
      </c>
      <c r="D5">
        <v>203.07300000000001</v>
      </c>
      <c r="E5">
        <v>196.97399999999999</v>
      </c>
      <c r="G5">
        <f t="shared" si="0"/>
        <v>14</v>
      </c>
      <c r="H5">
        <f t="shared" si="1"/>
        <v>74.187000000000012</v>
      </c>
      <c r="I5">
        <f t="shared" si="2"/>
        <v>6.099000000000018</v>
      </c>
      <c r="K5">
        <f t="shared" si="3"/>
        <v>14</v>
      </c>
      <c r="L5">
        <f t="shared" si="4"/>
        <v>0.28320639337769488</v>
      </c>
      <c r="M5">
        <f t="shared" si="4"/>
        <v>6.7812951325188511E-2</v>
      </c>
    </row>
    <row r="6" spans="1:13" x14ac:dyDescent="0.75">
      <c r="A6">
        <v>15</v>
      </c>
      <c r="B6">
        <v>1345.222</v>
      </c>
      <c r="C6">
        <v>1048.8599999999999</v>
      </c>
      <c r="D6">
        <v>225.19399999999999</v>
      </c>
      <c r="E6">
        <v>213.34100000000001</v>
      </c>
      <c r="G6">
        <f t="shared" si="0"/>
        <v>15</v>
      </c>
      <c r="H6">
        <f t="shared" si="1"/>
        <v>296.36200000000008</v>
      </c>
      <c r="I6">
        <f t="shared" si="2"/>
        <v>11.85299999999998</v>
      </c>
      <c r="K6">
        <f t="shared" si="3"/>
        <v>15</v>
      </c>
      <c r="L6">
        <f t="shared" si="4"/>
        <v>0.74391237721591952</v>
      </c>
      <c r="M6">
        <f t="shared" si="4"/>
        <v>9.0272844373316702E-2</v>
      </c>
    </row>
    <row r="7" spans="1:13" x14ac:dyDescent="0.75">
      <c r="A7">
        <v>16</v>
      </c>
      <c r="B7">
        <v>1301.963</v>
      </c>
      <c r="C7">
        <v>1010.212</v>
      </c>
      <c r="D7">
        <v>316.42599999999999</v>
      </c>
      <c r="E7">
        <v>243.68100000000001</v>
      </c>
      <c r="G7">
        <f t="shared" si="0"/>
        <v>16</v>
      </c>
      <c r="H7">
        <f t="shared" si="1"/>
        <v>291.75099999999998</v>
      </c>
      <c r="I7">
        <f t="shared" si="2"/>
        <v>72.744999999999976</v>
      </c>
      <c r="K7">
        <f t="shared" si="3"/>
        <v>16</v>
      </c>
      <c r="L7">
        <f t="shared" si="4"/>
        <v>0.73435092659601142</v>
      </c>
      <c r="M7">
        <f t="shared" si="4"/>
        <v>0.32795581404426399</v>
      </c>
    </row>
    <row r="8" spans="1:13" x14ac:dyDescent="0.75">
      <c r="A8">
        <v>17</v>
      </c>
      <c r="B8">
        <v>1426</v>
      </c>
      <c r="C8">
        <v>1070.4190000000001</v>
      </c>
      <c r="D8">
        <v>359.5</v>
      </c>
      <c r="E8">
        <v>278.46899999999999</v>
      </c>
      <c r="G8">
        <f t="shared" si="0"/>
        <v>17</v>
      </c>
      <c r="H8">
        <f t="shared" si="1"/>
        <v>355.5809999999999</v>
      </c>
      <c r="I8">
        <f t="shared" si="2"/>
        <v>81.031000000000006</v>
      </c>
      <c r="K8">
        <f t="shared" si="3"/>
        <v>17</v>
      </c>
      <c r="L8">
        <f t="shared" si="4"/>
        <v>0.8667099361533146</v>
      </c>
      <c r="M8">
        <f t="shared" si="4"/>
        <v>0.36029899683828415</v>
      </c>
    </row>
    <row r="9" spans="1:13" x14ac:dyDescent="0.75">
      <c r="A9">
        <v>18</v>
      </c>
      <c r="B9">
        <v>1203.528</v>
      </c>
      <c r="C9">
        <v>1040.3779999999999</v>
      </c>
      <c r="D9">
        <v>421.27800000000002</v>
      </c>
      <c r="E9">
        <v>281.06700000000001</v>
      </c>
      <c r="G9">
        <f t="shared" si="0"/>
        <v>18</v>
      </c>
      <c r="H9">
        <f t="shared" si="1"/>
        <v>163.15000000000009</v>
      </c>
      <c r="I9">
        <f t="shared" si="2"/>
        <v>140.21100000000001</v>
      </c>
      <c r="K9">
        <f t="shared" si="3"/>
        <v>18</v>
      </c>
      <c r="L9">
        <f t="shared" si="4"/>
        <v>0.4676816333470884</v>
      </c>
      <c r="M9">
        <f t="shared" si="4"/>
        <v>0.59129942620711196</v>
      </c>
    </row>
    <row r="10" spans="1:13" x14ac:dyDescent="0.75">
      <c r="A10">
        <v>19</v>
      </c>
      <c r="B10">
        <v>1334.8330000000001</v>
      </c>
      <c r="C10">
        <v>1053.768</v>
      </c>
      <c r="D10">
        <v>443.67599999999999</v>
      </c>
      <c r="E10">
        <v>288.09800000000001</v>
      </c>
      <c r="G10">
        <f t="shared" si="0"/>
        <v>19</v>
      </c>
      <c r="H10">
        <f t="shared" si="1"/>
        <v>281.06500000000005</v>
      </c>
      <c r="I10">
        <f t="shared" si="2"/>
        <v>155.57799999999997</v>
      </c>
      <c r="K10">
        <f t="shared" si="3"/>
        <v>19</v>
      </c>
      <c r="L10">
        <f t="shared" si="4"/>
        <v>0.712192249232243</v>
      </c>
      <c r="M10">
        <f t="shared" si="4"/>
        <v>0.65128225145399887</v>
      </c>
    </row>
    <row r="11" spans="1:13" x14ac:dyDescent="0.75">
      <c r="A11">
        <v>20</v>
      </c>
      <c r="B11">
        <v>1322.491</v>
      </c>
      <c r="C11">
        <v>1018.773</v>
      </c>
      <c r="D11">
        <v>366.88799999999998</v>
      </c>
      <c r="E11">
        <v>267.89</v>
      </c>
      <c r="G11">
        <f t="shared" si="0"/>
        <v>20</v>
      </c>
      <c r="H11">
        <f t="shared" si="1"/>
        <v>303.71799999999996</v>
      </c>
      <c r="I11">
        <f t="shared" si="2"/>
        <v>98.99799999999999</v>
      </c>
      <c r="K11">
        <f t="shared" si="3"/>
        <v>20</v>
      </c>
      <c r="L11">
        <f t="shared" si="4"/>
        <v>0.75916590806823836</v>
      </c>
      <c r="M11">
        <f t="shared" si="4"/>
        <v>0.43043053983371715</v>
      </c>
    </row>
    <row r="12" spans="1:13" x14ac:dyDescent="0.75">
      <c r="A12">
        <v>21</v>
      </c>
      <c r="B12">
        <v>1180.31</v>
      </c>
      <c r="C12">
        <v>1028.797</v>
      </c>
      <c r="D12">
        <v>536.54300000000001</v>
      </c>
      <c r="E12">
        <v>294.00599999999997</v>
      </c>
      <c r="G12">
        <f t="shared" si="0"/>
        <v>21</v>
      </c>
      <c r="H12">
        <f t="shared" si="1"/>
        <v>151.51299999999992</v>
      </c>
      <c r="I12">
        <f t="shared" si="2"/>
        <v>242.53700000000003</v>
      </c>
      <c r="K12">
        <f t="shared" si="3"/>
        <v>21</v>
      </c>
      <c r="L12">
        <f t="shared" si="4"/>
        <v>0.44355094567329301</v>
      </c>
      <c r="M12">
        <f t="shared" si="4"/>
        <v>0.99071392326008045</v>
      </c>
    </row>
    <row r="13" spans="1:13" x14ac:dyDescent="0.75">
      <c r="A13">
        <v>22</v>
      </c>
      <c r="B13">
        <v>1534.79</v>
      </c>
      <c r="C13">
        <v>1192.614</v>
      </c>
      <c r="D13">
        <v>489.26600000000002</v>
      </c>
      <c r="E13">
        <v>288.89800000000002</v>
      </c>
      <c r="G13">
        <f t="shared" si="0"/>
        <v>22</v>
      </c>
      <c r="H13">
        <f t="shared" si="1"/>
        <v>342.17599999999993</v>
      </c>
      <c r="I13">
        <f t="shared" si="2"/>
        <v>200.36799999999999</v>
      </c>
      <c r="K13">
        <f t="shared" si="3"/>
        <v>22</v>
      </c>
      <c r="L13">
        <f t="shared" si="4"/>
        <v>0.83891309261398117</v>
      </c>
      <c r="M13">
        <f t="shared" si="4"/>
        <v>0.82611343143760485</v>
      </c>
    </row>
    <row r="14" spans="1:13" x14ac:dyDescent="0.75">
      <c r="A14">
        <v>23</v>
      </c>
      <c r="B14">
        <v>1419.605</v>
      </c>
      <c r="C14">
        <v>1110.0740000000001</v>
      </c>
      <c r="D14">
        <v>432.03199999999998</v>
      </c>
      <c r="E14">
        <v>273.50599999999997</v>
      </c>
      <c r="G14">
        <f t="shared" si="0"/>
        <v>23</v>
      </c>
      <c r="H14">
        <f t="shared" si="1"/>
        <v>309.53099999999995</v>
      </c>
      <c r="I14">
        <f t="shared" si="2"/>
        <v>158.52600000000001</v>
      </c>
      <c r="K14">
        <f t="shared" si="3"/>
        <v>23</v>
      </c>
      <c r="L14">
        <f t="shared" si="4"/>
        <v>0.77121984700849533</v>
      </c>
      <c r="M14">
        <f t="shared" si="4"/>
        <v>0.66278933603965806</v>
      </c>
    </row>
    <row r="15" spans="1:13" x14ac:dyDescent="0.75">
      <c r="A15">
        <v>24</v>
      </c>
      <c r="B15">
        <v>1644.796</v>
      </c>
      <c r="C15">
        <v>1224.9359999999999</v>
      </c>
      <c r="D15">
        <v>413.45400000000001</v>
      </c>
      <c r="E15">
        <v>262.76</v>
      </c>
      <c r="G15">
        <f t="shared" si="0"/>
        <v>24</v>
      </c>
      <c r="H15">
        <f t="shared" si="1"/>
        <v>419.86000000000013</v>
      </c>
      <c r="I15">
        <f t="shared" si="2"/>
        <v>150.69400000000002</v>
      </c>
      <c r="K15">
        <f t="shared" si="3"/>
        <v>24</v>
      </c>
      <c r="L15">
        <f t="shared" si="4"/>
        <v>1</v>
      </c>
      <c r="M15">
        <f t="shared" si="4"/>
        <v>0.63221827549865339</v>
      </c>
    </row>
    <row r="16" spans="1:13" x14ac:dyDescent="0.75">
      <c r="A16">
        <v>25</v>
      </c>
      <c r="B16">
        <v>1232.421</v>
      </c>
      <c r="C16">
        <v>1090.0250000000001</v>
      </c>
      <c r="D16">
        <v>531.38199999999995</v>
      </c>
      <c r="E16">
        <v>303.20100000000002</v>
      </c>
      <c r="G16">
        <f t="shared" si="0"/>
        <v>25</v>
      </c>
      <c r="H16">
        <f t="shared" si="1"/>
        <v>142.39599999999996</v>
      </c>
      <c r="I16">
        <f t="shared" si="2"/>
        <v>228.18099999999993</v>
      </c>
      <c r="K16">
        <f t="shared" si="3"/>
        <v>25</v>
      </c>
      <c r="L16">
        <f t="shared" si="4"/>
        <v>0.42464577427843275</v>
      </c>
      <c r="M16">
        <f t="shared" si="4"/>
        <v>0.93467738787618526</v>
      </c>
    </row>
    <row r="17" spans="1:13" x14ac:dyDescent="0.75">
      <c r="A17">
        <v>26</v>
      </c>
      <c r="B17">
        <v>1218.73</v>
      </c>
      <c r="C17">
        <v>1068.461</v>
      </c>
      <c r="D17">
        <v>548.553</v>
      </c>
      <c r="E17">
        <v>303.637</v>
      </c>
      <c r="G17">
        <f t="shared" si="0"/>
        <v>26</v>
      </c>
      <c r="H17">
        <f t="shared" si="1"/>
        <v>150.26900000000001</v>
      </c>
      <c r="I17">
        <f t="shared" si="2"/>
        <v>244.916</v>
      </c>
      <c r="K17">
        <f t="shared" si="3"/>
        <v>26</v>
      </c>
      <c r="L17">
        <f t="shared" si="4"/>
        <v>0.4409713654149619</v>
      </c>
      <c r="M17">
        <f t="shared" si="4"/>
        <v>1</v>
      </c>
    </row>
    <row r="18" spans="1:13" x14ac:dyDescent="0.75">
      <c r="A18">
        <v>27</v>
      </c>
      <c r="B18">
        <v>1306.3720000000001</v>
      </c>
      <c r="C18">
        <v>1050.434</v>
      </c>
      <c r="D18">
        <v>522.846</v>
      </c>
      <c r="E18">
        <v>289.48599999999999</v>
      </c>
      <c r="G18">
        <f t="shared" si="0"/>
        <v>27</v>
      </c>
      <c r="H18">
        <f t="shared" si="1"/>
        <v>255.9380000000001</v>
      </c>
      <c r="I18">
        <f t="shared" si="2"/>
        <v>233.36</v>
      </c>
      <c r="K18">
        <f t="shared" si="3"/>
        <v>27</v>
      </c>
      <c r="L18">
        <f t="shared" si="4"/>
        <v>0.66008846052557912</v>
      </c>
      <c r="M18">
        <f t="shared" si="4"/>
        <v>0.95489285296069315</v>
      </c>
    </row>
    <row r="19" spans="1:13" x14ac:dyDescent="0.75">
      <c r="A19">
        <v>28</v>
      </c>
      <c r="B19">
        <v>1325.212</v>
      </c>
      <c r="C19">
        <v>1099.5139999999999</v>
      </c>
      <c r="D19">
        <v>490.63499999999999</v>
      </c>
      <c r="E19">
        <v>279.53800000000001</v>
      </c>
      <c r="G19">
        <f t="shared" si="0"/>
        <v>28</v>
      </c>
      <c r="H19">
        <f t="shared" si="1"/>
        <v>225.69800000000009</v>
      </c>
      <c r="I19">
        <f t="shared" si="2"/>
        <v>211.09699999999998</v>
      </c>
      <c r="K19">
        <f t="shared" si="3"/>
        <v>28</v>
      </c>
      <c r="L19">
        <f t="shared" si="4"/>
        <v>0.59738226517836224</v>
      </c>
      <c r="M19">
        <f t="shared" si="4"/>
        <v>0.86799250556227781</v>
      </c>
    </row>
    <row r="20" spans="1:13" x14ac:dyDescent="0.75">
      <c r="A20">
        <v>29</v>
      </c>
      <c r="B20">
        <v>1443.0129999999999</v>
      </c>
      <c r="C20">
        <v>1179.971</v>
      </c>
      <c r="D20">
        <v>511.53899999999999</v>
      </c>
      <c r="E20">
        <v>282.45699999999999</v>
      </c>
      <c r="G20">
        <f t="shared" si="0"/>
        <v>29</v>
      </c>
      <c r="H20">
        <f t="shared" si="1"/>
        <v>263.04199999999992</v>
      </c>
      <c r="I20">
        <f t="shared" si="2"/>
        <v>229.08199999999999</v>
      </c>
      <c r="K20">
        <f t="shared" si="3"/>
        <v>29</v>
      </c>
      <c r="L20">
        <f t="shared" ref="L20:M30" si="5">(H20-MIN(H$3:H$40))/(MAX(H$3:H$40)-MIN(H$3:H$40))</f>
        <v>0.67481943975000436</v>
      </c>
      <c r="M20">
        <f t="shared" si="5"/>
        <v>0.93819430891135469</v>
      </c>
    </row>
    <row r="21" spans="1:13" x14ac:dyDescent="0.75">
      <c r="A21">
        <v>30</v>
      </c>
      <c r="B21">
        <v>1347.0329999999999</v>
      </c>
      <c r="C21">
        <v>1154.0719999999999</v>
      </c>
      <c r="D21">
        <v>435.00700000000001</v>
      </c>
      <c r="E21">
        <v>268.23099999999999</v>
      </c>
      <c r="G21">
        <f t="shared" si="0"/>
        <v>30</v>
      </c>
      <c r="H21">
        <f t="shared" si="1"/>
        <v>192.96100000000001</v>
      </c>
      <c r="I21">
        <f t="shared" si="2"/>
        <v>166.77600000000001</v>
      </c>
      <c r="K21">
        <f t="shared" si="3"/>
        <v>30</v>
      </c>
      <c r="L21">
        <f t="shared" si="5"/>
        <v>0.5294982467563436</v>
      </c>
      <c r="M21">
        <f t="shared" si="5"/>
        <v>0.69499199812639056</v>
      </c>
    </row>
    <row r="22" spans="1:13" x14ac:dyDescent="0.75">
      <c r="A22">
        <v>31</v>
      </c>
      <c r="B22">
        <v>1348.046</v>
      </c>
      <c r="C22">
        <v>1211.51</v>
      </c>
      <c r="D22">
        <v>366.77600000000001</v>
      </c>
      <c r="E22">
        <v>250.49</v>
      </c>
      <c r="G22">
        <f t="shared" si="0"/>
        <v>31</v>
      </c>
      <c r="H22">
        <f t="shared" si="1"/>
        <v>136.53600000000006</v>
      </c>
      <c r="I22">
        <f t="shared" si="2"/>
        <v>116.286</v>
      </c>
      <c r="K22">
        <f t="shared" si="3"/>
        <v>31</v>
      </c>
      <c r="L22">
        <f t="shared" si="5"/>
        <v>0.41249437531233868</v>
      </c>
      <c r="M22">
        <f t="shared" si="5"/>
        <v>0.49791170615558766</v>
      </c>
    </row>
    <row r="23" spans="1:13" x14ac:dyDescent="0.75">
      <c r="A23">
        <v>32</v>
      </c>
      <c r="B23">
        <v>1256.454</v>
      </c>
      <c r="C23">
        <v>1150.663</v>
      </c>
      <c r="D23">
        <v>287.803</v>
      </c>
      <c r="E23">
        <v>237.45699999999999</v>
      </c>
      <c r="G23">
        <f t="shared" si="0"/>
        <v>32</v>
      </c>
      <c r="H23">
        <f t="shared" si="1"/>
        <v>105.79099999999994</v>
      </c>
      <c r="I23">
        <f t="shared" si="2"/>
        <v>50.346000000000004</v>
      </c>
      <c r="K23">
        <f t="shared" si="3"/>
        <v>32</v>
      </c>
      <c r="L23">
        <f t="shared" si="5"/>
        <v>0.34874100309176359</v>
      </c>
      <c r="M23">
        <f t="shared" si="5"/>
        <v>0.24052461064054032</v>
      </c>
    </row>
    <row r="24" spans="1:13" x14ac:dyDescent="0.75">
      <c r="A24">
        <v>33</v>
      </c>
      <c r="B24">
        <v>1160.662</v>
      </c>
      <c r="C24">
        <v>1109.0350000000001</v>
      </c>
      <c r="D24">
        <v>281.79700000000003</v>
      </c>
      <c r="E24">
        <v>243.41499999999999</v>
      </c>
      <c r="G24">
        <f t="shared" si="0"/>
        <v>33</v>
      </c>
      <c r="H24">
        <f t="shared" si="1"/>
        <v>51.626999999999953</v>
      </c>
      <c r="I24">
        <f t="shared" si="2"/>
        <v>38.382000000000033</v>
      </c>
      <c r="K24">
        <f t="shared" si="3"/>
        <v>33</v>
      </c>
      <c r="L24">
        <f t="shared" si="5"/>
        <v>0.23642558097580282</v>
      </c>
      <c r="M24">
        <f t="shared" si="5"/>
        <v>0.19382489558530799</v>
      </c>
    </row>
    <row r="25" spans="1:13" x14ac:dyDescent="0.75">
      <c r="A25">
        <v>34</v>
      </c>
      <c r="B25">
        <v>1211.3109999999999</v>
      </c>
      <c r="C25">
        <v>1184.71</v>
      </c>
      <c r="D25">
        <v>278.55399999999997</v>
      </c>
      <c r="E25">
        <v>254.21</v>
      </c>
      <c r="G25">
        <f t="shared" si="0"/>
        <v>34</v>
      </c>
      <c r="H25">
        <f t="shared" si="1"/>
        <v>26.600999999999885</v>
      </c>
      <c r="I25">
        <f t="shared" si="2"/>
        <v>24.343999999999966</v>
      </c>
      <c r="K25">
        <f t="shared" si="3"/>
        <v>34</v>
      </c>
      <c r="L25">
        <f t="shared" si="5"/>
        <v>0.1845312276438103</v>
      </c>
      <c r="M25">
        <f t="shared" si="5"/>
        <v>0.13902962644911976</v>
      </c>
    </row>
    <row r="26" spans="1:13" x14ac:dyDescent="0.75">
      <c r="A26">
        <v>35</v>
      </c>
      <c r="B26">
        <v>1099.412</v>
      </c>
      <c r="C26">
        <v>1124.6300000000001</v>
      </c>
      <c r="D26">
        <v>253.5</v>
      </c>
      <c r="E26">
        <v>247.72900000000001</v>
      </c>
      <c r="G26">
        <f t="shared" si="0"/>
        <v>35</v>
      </c>
      <c r="H26">
        <f t="shared" si="1"/>
        <v>-25.218000000000075</v>
      </c>
      <c r="I26">
        <f t="shared" si="2"/>
        <v>5.7709999999999866</v>
      </c>
      <c r="K26">
        <f t="shared" si="3"/>
        <v>35</v>
      </c>
      <c r="L26">
        <f t="shared" si="5"/>
        <v>7.7078438731858281E-2</v>
      </c>
      <c r="M26">
        <f t="shared" si="5"/>
        <v>6.6532651547679511E-2</v>
      </c>
    </row>
    <row r="27" spans="1:13" x14ac:dyDescent="0.75">
      <c r="A27">
        <v>36</v>
      </c>
      <c r="B27">
        <v>932.88199999999995</v>
      </c>
      <c r="C27">
        <v>995.27099999999996</v>
      </c>
      <c r="D27">
        <v>258.654</v>
      </c>
      <c r="E27">
        <v>266.13499999999999</v>
      </c>
      <c r="G27">
        <f t="shared" si="0"/>
        <v>36</v>
      </c>
      <c r="H27">
        <f t="shared" si="1"/>
        <v>-62.38900000000001</v>
      </c>
      <c r="I27">
        <f t="shared" si="2"/>
        <v>-7.4809999999999945</v>
      </c>
      <c r="K27">
        <f t="shared" si="3"/>
        <v>36</v>
      </c>
      <c r="L27">
        <f t="shared" si="5"/>
        <v>0</v>
      </c>
      <c r="M27">
        <f t="shared" si="5"/>
        <v>1.4805417853936664E-2</v>
      </c>
    </row>
    <row r="28" spans="1:13" x14ac:dyDescent="0.75">
      <c r="A28">
        <v>37</v>
      </c>
      <c r="B28">
        <v>892.03700000000003</v>
      </c>
      <c r="C28">
        <v>953.42200000000003</v>
      </c>
      <c r="D28">
        <v>251.684</v>
      </c>
      <c r="E28">
        <v>262.95800000000003</v>
      </c>
      <c r="G28">
        <f t="shared" si="0"/>
        <v>37</v>
      </c>
      <c r="H28">
        <f t="shared" si="1"/>
        <v>-61.384999999999991</v>
      </c>
      <c r="I28">
        <f t="shared" si="2"/>
        <v>-11.274000000000029</v>
      </c>
      <c r="K28">
        <f t="shared" si="3"/>
        <v>37</v>
      </c>
      <c r="L28">
        <f t="shared" si="5"/>
        <v>2.081912041289912E-3</v>
      </c>
      <c r="M28">
        <f t="shared" si="5"/>
        <v>0</v>
      </c>
    </row>
    <row r="31" spans="1:13" x14ac:dyDescent="0.75">
      <c r="B31" t="s">
        <v>37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A4FA-AE4A-449C-AACA-F0D1741E0C4A}">
  <dimension ref="A1:O26"/>
  <sheetViews>
    <sheetView zoomScale="80" zoomScaleNormal="80" workbookViewId="0">
      <selection activeCell="F16" sqref="F16"/>
    </sheetView>
  </sheetViews>
  <sheetFormatPr defaultRowHeight="14.75" x14ac:dyDescent="0.75"/>
  <sheetData>
    <row r="1" spans="1:15" x14ac:dyDescent="0.75">
      <c r="A1" t="s">
        <v>14</v>
      </c>
      <c r="H1" t="s">
        <v>4</v>
      </c>
      <c r="L1" t="s">
        <v>5</v>
      </c>
    </row>
    <row r="2" spans="1:15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  <c r="O2" s="5" t="s">
        <v>38</v>
      </c>
    </row>
    <row r="3" spans="1:15" x14ac:dyDescent="0.75">
      <c r="A3">
        <v>9</v>
      </c>
      <c r="B3">
        <v>937.10599999999999</v>
      </c>
      <c r="C3">
        <v>945.154</v>
      </c>
      <c r="D3">
        <v>187.279</v>
      </c>
      <c r="E3">
        <v>188.09</v>
      </c>
      <c r="G3">
        <f t="shared" ref="G3:G26" si="0">A3</f>
        <v>9</v>
      </c>
      <c r="H3">
        <f t="shared" ref="H3:H26" si="1">B3-C3</f>
        <v>-8.0480000000000018</v>
      </c>
      <c r="I3">
        <f t="shared" ref="I3:I26" si="2">D3-E3</f>
        <v>-0.81100000000000705</v>
      </c>
      <c r="K3">
        <f t="shared" ref="K3:K26" si="3">A3</f>
        <v>9</v>
      </c>
      <c r="L3">
        <f>(H3-MIN(H$3:H$40))/(MAX(H$3:H$40)-MIN(H$3:H$40))</f>
        <v>0.10968119133524747</v>
      </c>
      <c r="M3">
        <f>(I3-MIN(I$3:I$40))/(MAX(I$3:I$40)-MIN(I$3:I$40))</f>
        <v>0</v>
      </c>
    </row>
    <row r="4" spans="1:15" x14ac:dyDescent="0.75">
      <c r="A4">
        <v>10</v>
      </c>
      <c r="B4">
        <v>1022.01</v>
      </c>
      <c r="C4">
        <v>933.35299999999995</v>
      </c>
      <c r="D4">
        <v>205.66300000000001</v>
      </c>
      <c r="E4">
        <v>188.14099999999999</v>
      </c>
      <c r="G4">
        <f t="shared" si="0"/>
        <v>10</v>
      </c>
      <c r="H4">
        <f t="shared" si="1"/>
        <v>88.657000000000039</v>
      </c>
      <c r="I4">
        <f t="shared" si="2"/>
        <v>17.52200000000002</v>
      </c>
      <c r="K4">
        <f t="shared" si="3"/>
        <v>10</v>
      </c>
      <c r="L4">
        <f t="shared" ref="L4:M19" si="4">(H4-MIN(H$3:H$40))/(MAX(H$3:H$40)-MIN(H$3:H$40))</f>
        <v>0.32967827942507993</v>
      </c>
      <c r="M4">
        <f t="shared" si="4"/>
        <v>6.9605066328506535E-2</v>
      </c>
    </row>
    <row r="5" spans="1:15" x14ac:dyDescent="0.75">
      <c r="A5">
        <v>11</v>
      </c>
      <c r="B5">
        <v>1293.327</v>
      </c>
      <c r="C5">
        <v>1115.865</v>
      </c>
      <c r="D5">
        <v>250.721</v>
      </c>
      <c r="E5">
        <v>211.744</v>
      </c>
      <c r="G5">
        <f t="shared" si="0"/>
        <v>11</v>
      </c>
      <c r="H5">
        <f t="shared" si="1"/>
        <v>177.46199999999999</v>
      </c>
      <c r="I5">
        <f t="shared" si="2"/>
        <v>38.977000000000004</v>
      </c>
      <c r="K5">
        <f t="shared" si="3"/>
        <v>11</v>
      </c>
      <c r="L5">
        <f t="shared" si="4"/>
        <v>0.53170342194943299</v>
      </c>
      <c r="M5">
        <f t="shared" si="4"/>
        <v>0.15106345819443706</v>
      </c>
    </row>
    <row r="6" spans="1:15" x14ac:dyDescent="0.75">
      <c r="A6">
        <v>12</v>
      </c>
      <c r="B6">
        <v>1340.0419999999999</v>
      </c>
      <c r="C6">
        <v>985.75</v>
      </c>
      <c r="D6">
        <v>251.083</v>
      </c>
      <c r="E6">
        <v>198.92599999999999</v>
      </c>
      <c r="G6">
        <f t="shared" si="0"/>
        <v>12</v>
      </c>
      <c r="H6">
        <f t="shared" si="1"/>
        <v>354.29199999999992</v>
      </c>
      <c r="I6">
        <f t="shared" si="2"/>
        <v>52.157000000000011</v>
      </c>
      <c r="K6">
        <f t="shared" si="3"/>
        <v>12</v>
      </c>
      <c r="L6">
        <f t="shared" si="4"/>
        <v>0.93397926173977519</v>
      </c>
      <c r="M6">
        <f t="shared" si="4"/>
        <v>0.20110408298087218</v>
      </c>
    </row>
    <row r="7" spans="1:15" x14ac:dyDescent="0.75">
      <c r="A7">
        <v>13</v>
      </c>
      <c r="B7">
        <v>1271.992</v>
      </c>
      <c r="C7">
        <v>946.02800000000002</v>
      </c>
      <c r="D7">
        <v>325.53300000000002</v>
      </c>
      <c r="E7">
        <v>212.989</v>
      </c>
      <c r="G7">
        <f t="shared" si="0"/>
        <v>13</v>
      </c>
      <c r="H7">
        <f t="shared" si="1"/>
        <v>325.96399999999994</v>
      </c>
      <c r="I7">
        <f t="shared" si="2"/>
        <v>112.54400000000001</v>
      </c>
      <c r="K7">
        <f t="shared" si="3"/>
        <v>13</v>
      </c>
      <c r="L7">
        <f t="shared" si="4"/>
        <v>0.86953504984371222</v>
      </c>
      <c r="M7">
        <f t="shared" si="4"/>
        <v>0.43037595012643037</v>
      </c>
    </row>
    <row r="8" spans="1:15" x14ac:dyDescent="0.75">
      <c r="A8">
        <v>14</v>
      </c>
      <c r="B8">
        <v>1327.375</v>
      </c>
      <c r="C8">
        <v>944.06200000000001</v>
      </c>
      <c r="D8">
        <v>331.1</v>
      </c>
      <c r="E8">
        <v>214.19900000000001</v>
      </c>
      <c r="G8">
        <f t="shared" si="0"/>
        <v>14</v>
      </c>
      <c r="H8">
        <f t="shared" si="1"/>
        <v>383.31299999999999</v>
      </c>
      <c r="I8">
        <f t="shared" si="2"/>
        <v>116.90100000000001</v>
      </c>
      <c r="K8">
        <f t="shared" si="3"/>
        <v>14</v>
      </c>
      <c r="L8">
        <f t="shared" si="4"/>
        <v>1</v>
      </c>
      <c r="M8">
        <f t="shared" si="4"/>
        <v>0.44691821129444992</v>
      </c>
    </row>
    <row r="9" spans="1:15" x14ac:dyDescent="0.75">
      <c r="A9">
        <v>15</v>
      </c>
      <c r="B9">
        <v>1178.0419999999999</v>
      </c>
      <c r="C9">
        <v>895.99400000000003</v>
      </c>
      <c r="D9">
        <v>392.24200000000002</v>
      </c>
      <c r="E9">
        <v>227.494</v>
      </c>
      <c r="G9">
        <f t="shared" si="0"/>
        <v>15</v>
      </c>
      <c r="H9">
        <f t="shared" si="1"/>
        <v>282.04799999999989</v>
      </c>
      <c r="I9">
        <f t="shared" si="2"/>
        <v>164.74800000000002</v>
      </c>
      <c r="K9">
        <f t="shared" si="3"/>
        <v>15</v>
      </c>
      <c r="L9">
        <f t="shared" si="4"/>
        <v>0.76962923193819455</v>
      </c>
      <c r="M9">
        <f t="shared" si="4"/>
        <v>0.62857934742165478</v>
      </c>
    </row>
    <row r="10" spans="1:15" x14ac:dyDescent="0.75">
      <c r="A10">
        <v>16</v>
      </c>
      <c r="B10">
        <v>1210.414</v>
      </c>
      <c r="C10">
        <v>980.47199999999998</v>
      </c>
      <c r="D10">
        <v>426.59399999999999</v>
      </c>
      <c r="E10">
        <v>244.45599999999999</v>
      </c>
      <c r="G10">
        <f t="shared" si="0"/>
        <v>16</v>
      </c>
      <c r="H10">
        <f t="shared" si="1"/>
        <v>229.94200000000001</v>
      </c>
      <c r="I10">
        <f t="shared" si="2"/>
        <v>182.13800000000001</v>
      </c>
      <c r="K10">
        <f t="shared" si="3"/>
        <v>16</v>
      </c>
      <c r="L10">
        <f t="shared" si="4"/>
        <v>0.65109173881985749</v>
      </c>
      <c r="M10">
        <f t="shared" si="4"/>
        <v>0.69460411715125314</v>
      </c>
    </row>
    <row r="11" spans="1:15" x14ac:dyDescent="0.75">
      <c r="A11">
        <v>17</v>
      </c>
      <c r="B11">
        <v>1144.452</v>
      </c>
      <c r="C11">
        <v>922.67</v>
      </c>
      <c r="D11">
        <v>519.42700000000002</v>
      </c>
      <c r="E11">
        <v>256.85199999999998</v>
      </c>
      <c r="G11">
        <f t="shared" si="0"/>
        <v>17</v>
      </c>
      <c r="H11">
        <f t="shared" si="1"/>
        <v>221.78200000000004</v>
      </c>
      <c r="I11">
        <f t="shared" si="2"/>
        <v>262.57500000000005</v>
      </c>
      <c r="K11">
        <f t="shared" si="3"/>
        <v>17</v>
      </c>
      <c r="L11">
        <f t="shared" si="4"/>
        <v>0.63252831150159039</v>
      </c>
      <c r="M11">
        <f t="shared" si="4"/>
        <v>1</v>
      </c>
    </row>
    <row r="12" spans="1:15" x14ac:dyDescent="0.75">
      <c r="A12">
        <v>18</v>
      </c>
      <c r="B12">
        <v>1059.06</v>
      </c>
      <c r="C12">
        <v>935.01199999999994</v>
      </c>
      <c r="D12">
        <v>498.74099999999999</v>
      </c>
      <c r="E12">
        <v>295.32</v>
      </c>
      <c r="G12">
        <f t="shared" si="0"/>
        <v>18</v>
      </c>
      <c r="H12">
        <f t="shared" si="1"/>
        <v>124.048</v>
      </c>
      <c r="I12">
        <f t="shared" si="2"/>
        <v>203.42099999999999</v>
      </c>
      <c r="K12">
        <f t="shared" si="3"/>
        <v>18</v>
      </c>
      <c r="L12">
        <f t="shared" si="4"/>
        <v>0.41019032062860872</v>
      </c>
      <c r="M12">
        <f t="shared" si="4"/>
        <v>0.77540947506701163</v>
      </c>
    </row>
    <row r="13" spans="1:15" x14ac:dyDescent="0.75">
      <c r="A13">
        <v>19</v>
      </c>
      <c r="B13">
        <v>1101.9839999999999</v>
      </c>
      <c r="C13">
        <v>944.79</v>
      </c>
      <c r="D13">
        <v>517.96</v>
      </c>
      <c r="E13">
        <v>282.358</v>
      </c>
      <c r="G13">
        <f t="shared" si="0"/>
        <v>19</v>
      </c>
      <c r="H13">
        <f t="shared" si="1"/>
        <v>157.19399999999996</v>
      </c>
      <c r="I13">
        <f t="shared" si="2"/>
        <v>235.60200000000003</v>
      </c>
      <c r="K13">
        <f t="shared" si="3"/>
        <v>19</v>
      </c>
      <c r="L13">
        <f t="shared" si="4"/>
        <v>0.48559514438979562</v>
      </c>
      <c r="M13">
        <f t="shared" si="4"/>
        <v>0.8975913678023888</v>
      </c>
    </row>
    <row r="14" spans="1:15" x14ac:dyDescent="0.75">
      <c r="A14">
        <v>20</v>
      </c>
      <c r="B14">
        <v>1002.54</v>
      </c>
      <c r="C14">
        <v>890.33500000000004</v>
      </c>
      <c r="D14">
        <v>547.774</v>
      </c>
      <c r="E14">
        <v>291.86900000000003</v>
      </c>
      <c r="G14">
        <f t="shared" si="0"/>
        <v>20</v>
      </c>
      <c r="H14">
        <f t="shared" si="1"/>
        <v>112.20499999999993</v>
      </c>
      <c r="I14">
        <f t="shared" si="2"/>
        <v>255.90499999999997</v>
      </c>
      <c r="K14">
        <f t="shared" si="3"/>
        <v>20</v>
      </c>
      <c r="L14">
        <f t="shared" si="4"/>
        <v>0.38324832678911852</v>
      </c>
      <c r="M14">
        <f t="shared" si="4"/>
        <v>0.97467595088577197</v>
      </c>
    </row>
    <row r="15" spans="1:15" x14ac:dyDescent="0.75">
      <c r="A15">
        <v>21</v>
      </c>
      <c r="B15">
        <v>1017</v>
      </c>
      <c r="C15">
        <v>922.46</v>
      </c>
      <c r="D15">
        <v>502.35</v>
      </c>
      <c r="E15">
        <v>284.84699999999998</v>
      </c>
      <c r="G15">
        <f t="shared" si="0"/>
        <v>21</v>
      </c>
      <c r="H15">
        <f t="shared" si="1"/>
        <v>94.539999999999964</v>
      </c>
      <c r="I15">
        <f t="shared" si="2"/>
        <v>217.50300000000004</v>
      </c>
      <c r="K15">
        <f t="shared" si="3"/>
        <v>21</v>
      </c>
      <c r="L15">
        <f t="shared" si="4"/>
        <v>0.34306169154681582</v>
      </c>
      <c r="M15">
        <f t="shared" si="4"/>
        <v>0.82887473138283729</v>
      </c>
    </row>
    <row r="16" spans="1:15" x14ac:dyDescent="0.75">
      <c r="A16">
        <v>22</v>
      </c>
      <c r="B16">
        <v>1049.431</v>
      </c>
      <c r="C16">
        <v>958.21500000000003</v>
      </c>
      <c r="D16">
        <v>534.44000000000005</v>
      </c>
      <c r="E16">
        <v>301.58100000000002</v>
      </c>
      <c r="G16">
        <f t="shared" si="0"/>
        <v>22</v>
      </c>
      <c r="H16">
        <f t="shared" si="1"/>
        <v>91.216000000000008</v>
      </c>
      <c r="I16">
        <f t="shared" si="2"/>
        <v>232.85900000000004</v>
      </c>
      <c r="K16">
        <f t="shared" si="3"/>
        <v>22</v>
      </c>
      <c r="L16">
        <f t="shared" si="4"/>
        <v>0.33549982483040414</v>
      </c>
      <c r="M16">
        <f t="shared" si="4"/>
        <v>0.88717699498075053</v>
      </c>
    </row>
    <row r="17" spans="1:13" x14ac:dyDescent="0.75">
      <c r="A17">
        <v>23</v>
      </c>
      <c r="B17">
        <v>1009.8579999999999</v>
      </c>
      <c r="C17">
        <v>902.19299999999998</v>
      </c>
      <c r="D17">
        <v>484.75</v>
      </c>
      <c r="E17">
        <v>248.233</v>
      </c>
      <c r="G17">
        <f t="shared" si="0"/>
        <v>23</v>
      </c>
      <c r="H17">
        <f t="shared" si="1"/>
        <v>107.66499999999996</v>
      </c>
      <c r="I17">
        <f t="shared" si="2"/>
        <v>236.517</v>
      </c>
      <c r="K17">
        <f t="shared" si="3"/>
        <v>23</v>
      </c>
      <c r="L17">
        <f t="shared" si="4"/>
        <v>0.37292014541351404</v>
      </c>
      <c r="M17">
        <f t="shared" si="4"/>
        <v>0.90106535654894315</v>
      </c>
    </row>
    <row r="18" spans="1:13" x14ac:dyDescent="0.75">
      <c r="A18">
        <v>24</v>
      </c>
      <c r="B18">
        <v>1094.4000000000001</v>
      </c>
      <c r="C18">
        <v>961.80700000000002</v>
      </c>
      <c r="D18">
        <v>457.125</v>
      </c>
      <c r="E18">
        <v>241.42599999999999</v>
      </c>
      <c r="G18">
        <f t="shared" si="0"/>
        <v>24</v>
      </c>
      <c r="H18">
        <f t="shared" si="1"/>
        <v>132.59300000000007</v>
      </c>
      <c r="I18">
        <f t="shared" si="2"/>
        <v>215.69900000000001</v>
      </c>
      <c r="K18">
        <f t="shared" si="3"/>
        <v>24</v>
      </c>
      <c r="L18">
        <f t="shared" si="4"/>
        <v>0.42962959592696592</v>
      </c>
      <c r="M18">
        <f t="shared" si="4"/>
        <v>0.82202546832405654</v>
      </c>
    </row>
    <row r="19" spans="1:13" x14ac:dyDescent="0.75">
      <c r="A19">
        <v>25</v>
      </c>
      <c r="B19">
        <v>992.41399999999999</v>
      </c>
      <c r="C19">
        <v>933.06399999999996</v>
      </c>
      <c r="D19">
        <v>418.44</v>
      </c>
      <c r="E19">
        <v>246.80199999999999</v>
      </c>
      <c r="G19">
        <f t="shared" si="0"/>
        <v>25</v>
      </c>
      <c r="H19">
        <f t="shared" si="1"/>
        <v>59.350000000000023</v>
      </c>
      <c r="I19">
        <f t="shared" si="2"/>
        <v>171.63800000000001</v>
      </c>
      <c r="K19">
        <f t="shared" si="3"/>
        <v>25</v>
      </c>
      <c r="L19">
        <f t="shared" si="4"/>
        <v>0.26300691123678854</v>
      </c>
      <c r="M19">
        <f t="shared" si="4"/>
        <v>0.65473867251866069</v>
      </c>
    </row>
    <row r="20" spans="1:13" x14ac:dyDescent="0.75">
      <c r="A20">
        <v>26</v>
      </c>
      <c r="B20">
        <v>984.5</v>
      </c>
      <c r="C20">
        <v>899.42700000000002</v>
      </c>
      <c r="D20">
        <v>376.11099999999999</v>
      </c>
      <c r="E20">
        <v>241.732</v>
      </c>
      <c r="G20">
        <f t="shared" si="0"/>
        <v>26</v>
      </c>
      <c r="H20">
        <f t="shared" si="1"/>
        <v>85.072999999999979</v>
      </c>
      <c r="I20">
        <f t="shared" si="2"/>
        <v>134.37899999999999</v>
      </c>
      <c r="K20">
        <f t="shared" si="3"/>
        <v>26</v>
      </c>
      <c r="L20">
        <f t="shared" ref="L20:M26" si="5">(H20-MIN(H$3:H$40))/(MAX(H$3:H$40)-MIN(H$3:H$40))</f>
        <v>0.32152493095588008</v>
      </c>
      <c r="M20">
        <f t="shared" si="5"/>
        <v>0.51327709141715949</v>
      </c>
    </row>
    <row r="21" spans="1:13" x14ac:dyDescent="0.75">
      <c r="A21">
        <v>27</v>
      </c>
      <c r="B21">
        <v>1209.625</v>
      </c>
      <c r="C21">
        <v>1023</v>
      </c>
      <c r="D21">
        <v>329.81700000000001</v>
      </c>
      <c r="E21">
        <v>218.05799999999999</v>
      </c>
      <c r="G21">
        <f t="shared" si="0"/>
        <v>27</v>
      </c>
      <c r="H21">
        <f t="shared" si="1"/>
        <v>186.625</v>
      </c>
      <c r="I21">
        <f t="shared" si="2"/>
        <v>111.75900000000001</v>
      </c>
      <c r="K21">
        <f t="shared" si="3"/>
        <v>27</v>
      </c>
      <c r="L21">
        <f t="shared" si="5"/>
        <v>0.55254860387557059</v>
      </c>
      <c r="M21">
        <f t="shared" si="5"/>
        <v>0.42739553355151749</v>
      </c>
    </row>
    <row r="22" spans="1:13" x14ac:dyDescent="0.75">
      <c r="A22">
        <v>28</v>
      </c>
      <c r="B22">
        <v>1025.49</v>
      </c>
      <c r="C22">
        <v>1022.923</v>
      </c>
      <c r="D22">
        <v>291.94200000000001</v>
      </c>
      <c r="E22">
        <v>218.89699999999999</v>
      </c>
      <c r="G22">
        <f t="shared" si="0"/>
        <v>28</v>
      </c>
      <c r="H22">
        <f t="shared" si="1"/>
        <v>2.5670000000000073</v>
      </c>
      <c r="I22">
        <f t="shared" si="2"/>
        <v>73.045000000000016</v>
      </c>
      <c r="K22">
        <f t="shared" si="3"/>
        <v>28</v>
      </c>
      <c r="L22">
        <f t="shared" si="5"/>
        <v>0.1338295713577238</v>
      </c>
      <c r="M22">
        <f t="shared" si="5"/>
        <v>0.28040974083664277</v>
      </c>
    </row>
    <row r="23" spans="1:13" x14ac:dyDescent="0.75">
      <c r="A23">
        <v>29</v>
      </c>
      <c r="B23">
        <v>943.03399999999999</v>
      </c>
      <c r="C23">
        <v>974.11800000000005</v>
      </c>
      <c r="D23">
        <v>265</v>
      </c>
      <c r="E23">
        <v>221.48599999999999</v>
      </c>
      <c r="G23">
        <f t="shared" si="0"/>
        <v>29</v>
      </c>
      <c r="H23">
        <f t="shared" si="1"/>
        <v>-31.08400000000006</v>
      </c>
      <c r="I23">
        <f t="shared" si="2"/>
        <v>43.51400000000001</v>
      </c>
      <c r="K23">
        <f t="shared" si="3"/>
        <v>29</v>
      </c>
      <c r="L23">
        <f t="shared" si="5"/>
        <v>5.727590803823706E-2</v>
      </c>
      <c r="M23">
        <f t="shared" si="5"/>
        <v>0.16828912698472964</v>
      </c>
    </row>
    <row r="24" spans="1:13" x14ac:dyDescent="0.75">
      <c r="A24">
        <v>30</v>
      </c>
      <c r="B24">
        <v>765.79499999999996</v>
      </c>
      <c r="C24">
        <v>822.05600000000004</v>
      </c>
      <c r="D24">
        <v>261.15899999999999</v>
      </c>
      <c r="E24">
        <v>209.215</v>
      </c>
      <c r="G24">
        <f t="shared" si="0"/>
        <v>30</v>
      </c>
      <c r="H24">
        <f t="shared" si="1"/>
        <v>-56.261000000000081</v>
      </c>
      <c r="I24">
        <f t="shared" si="2"/>
        <v>51.943999999999988</v>
      </c>
      <c r="K24">
        <f t="shared" si="3"/>
        <v>30</v>
      </c>
      <c r="L24">
        <f t="shared" si="5"/>
        <v>0</v>
      </c>
      <c r="M24">
        <f t="shared" si="5"/>
        <v>0.20029538396118238</v>
      </c>
    </row>
    <row r="25" spans="1:13" x14ac:dyDescent="0.75">
      <c r="A25">
        <v>31</v>
      </c>
      <c r="B25">
        <v>798.92</v>
      </c>
      <c r="C25">
        <v>838.91</v>
      </c>
      <c r="D25">
        <v>251.05699999999999</v>
      </c>
      <c r="E25">
        <v>201.94399999999999</v>
      </c>
      <c r="G25">
        <f t="shared" si="0"/>
        <v>31</v>
      </c>
      <c r="H25">
        <f t="shared" si="1"/>
        <v>-39.990000000000009</v>
      </c>
      <c r="I25">
        <f t="shared" si="2"/>
        <v>49.113</v>
      </c>
      <c r="K25">
        <f t="shared" si="3"/>
        <v>31</v>
      </c>
      <c r="L25">
        <f t="shared" si="5"/>
        <v>3.7015383075432277E-2</v>
      </c>
      <c r="M25">
        <f t="shared" si="5"/>
        <v>0.18954690074643296</v>
      </c>
    </row>
    <row r="26" spans="1:13" x14ac:dyDescent="0.75">
      <c r="A26">
        <v>32</v>
      </c>
      <c r="B26">
        <v>957.63599999999997</v>
      </c>
      <c r="C26">
        <v>865.22900000000004</v>
      </c>
      <c r="D26">
        <v>220.33</v>
      </c>
      <c r="E26">
        <v>194.16</v>
      </c>
      <c r="G26">
        <f t="shared" si="0"/>
        <v>32</v>
      </c>
      <c r="H26">
        <f t="shared" si="1"/>
        <v>92.406999999999925</v>
      </c>
      <c r="I26">
        <f t="shared" si="2"/>
        <v>26.170000000000016</v>
      </c>
      <c r="K26">
        <f t="shared" si="3"/>
        <v>32</v>
      </c>
      <c r="L26">
        <f t="shared" si="5"/>
        <v>0.33820926624413633</v>
      </c>
      <c r="M26">
        <f t="shared" si="5"/>
        <v>0.10243900586971219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A577-4D89-4720-A4CA-BE8855474E31}">
  <dimension ref="A1:M13"/>
  <sheetViews>
    <sheetView zoomScale="80" zoomScaleNormal="80" workbookViewId="0"/>
  </sheetViews>
  <sheetFormatPr defaultRowHeight="14.75" x14ac:dyDescent="0.75"/>
  <sheetData>
    <row r="1" spans="1:13" x14ac:dyDescent="0.75">
      <c r="A1" t="s">
        <v>15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</v>
      </c>
      <c r="B3">
        <v>1058.4090000000001</v>
      </c>
      <c r="C3">
        <v>1096.4929999999999</v>
      </c>
      <c r="D3">
        <v>184.67</v>
      </c>
      <c r="E3">
        <v>189.82599999999999</v>
      </c>
      <c r="G3">
        <f t="shared" ref="G3:G13" si="0">A3</f>
        <v>10</v>
      </c>
      <c r="H3">
        <f t="shared" ref="H3:H13" si="1">B3-C3</f>
        <v>-38.083999999999833</v>
      </c>
      <c r="I3">
        <f t="shared" ref="I3:I13" si="2">D3-E3</f>
        <v>-5.1560000000000059</v>
      </c>
      <c r="K3">
        <f t="shared" ref="K3:K13" si="3">A3</f>
        <v>10</v>
      </c>
      <c r="L3">
        <f>(H3-MIN(H$3:H$40))/(MAX(H$3:H$40)-MIN(H$3:H$40))</f>
        <v>0.1086133114434418</v>
      </c>
      <c r="M3">
        <f>(I3-MIN(I$3:I$40))/(MAX(I$3:I$40)-MIN(I$3:I$40))</f>
        <v>6.4762727145740379E-3</v>
      </c>
    </row>
    <row r="4" spans="1:13" x14ac:dyDescent="0.75">
      <c r="A4">
        <v>11</v>
      </c>
      <c r="B4">
        <v>1396.636</v>
      </c>
      <c r="C4">
        <v>1300.431</v>
      </c>
      <c r="D4">
        <v>210.42</v>
      </c>
      <c r="E4">
        <v>204.41</v>
      </c>
      <c r="G4">
        <f t="shared" si="0"/>
        <v>11</v>
      </c>
      <c r="H4">
        <f t="shared" si="1"/>
        <v>96.204999999999927</v>
      </c>
      <c r="I4">
        <f t="shared" si="2"/>
        <v>6.0099999999999909</v>
      </c>
      <c r="K4">
        <f t="shared" si="3"/>
        <v>11</v>
      </c>
      <c r="L4">
        <f t="shared" ref="L4:M13" si="4">(H4-MIN(H$3:H$40))/(MAX(H$3:H$40)-MIN(H$3:H$40))</f>
        <v>0.66817645808766213</v>
      </c>
      <c r="M4">
        <f t="shared" si="4"/>
        <v>0.14826854944189752</v>
      </c>
    </row>
    <row r="5" spans="1:13" x14ac:dyDescent="0.75">
      <c r="A5">
        <v>12</v>
      </c>
      <c r="B5">
        <v>1432.729</v>
      </c>
      <c r="C5">
        <v>1265.8030000000001</v>
      </c>
      <c r="D5">
        <v>216.68799999999999</v>
      </c>
      <c r="E5">
        <v>199.21100000000001</v>
      </c>
      <c r="G5">
        <f t="shared" si="0"/>
        <v>12</v>
      </c>
      <c r="H5">
        <f t="shared" si="1"/>
        <v>166.92599999999993</v>
      </c>
      <c r="I5">
        <f t="shared" si="2"/>
        <v>17.476999999999975</v>
      </c>
      <c r="K5">
        <f t="shared" si="3"/>
        <v>12</v>
      </c>
      <c r="L5">
        <f t="shared" si="4"/>
        <v>0.96286079778656519</v>
      </c>
      <c r="M5">
        <f t="shared" si="4"/>
        <v>0.29388309692821463</v>
      </c>
    </row>
    <row r="6" spans="1:13" x14ac:dyDescent="0.75">
      <c r="A6">
        <v>13</v>
      </c>
      <c r="B6">
        <v>1242.548</v>
      </c>
      <c r="C6">
        <v>1067.67</v>
      </c>
      <c r="D6">
        <v>252.21799999999999</v>
      </c>
      <c r="E6">
        <v>179.881</v>
      </c>
      <c r="G6">
        <f t="shared" si="0"/>
        <v>13</v>
      </c>
      <c r="H6">
        <f t="shared" si="1"/>
        <v>174.87799999999993</v>
      </c>
      <c r="I6">
        <f t="shared" si="2"/>
        <v>72.336999999999989</v>
      </c>
      <c r="K6">
        <f t="shared" si="3"/>
        <v>13</v>
      </c>
      <c r="L6">
        <f t="shared" si="4"/>
        <v>0.99599564980061583</v>
      </c>
      <c r="M6">
        <f t="shared" si="4"/>
        <v>0.99052686383319144</v>
      </c>
    </row>
    <row r="7" spans="1:13" x14ac:dyDescent="0.75">
      <c r="A7">
        <v>14</v>
      </c>
      <c r="B7">
        <v>1212.5419999999999</v>
      </c>
      <c r="C7">
        <v>1079.7439999999999</v>
      </c>
      <c r="D7">
        <v>249.6</v>
      </c>
      <c r="E7">
        <v>176.517</v>
      </c>
      <c r="G7">
        <f t="shared" si="0"/>
        <v>14</v>
      </c>
      <c r="H7">
        <f t="shared" si="1"/>
        <v>132.798</v>
      </c>
      <c r="I7">
        <f t="shared" si="2"/>
        <v>73.082999999999998</v>
      </c>
      <c r="K7">
        <f t="shared" si="3"/>
        <v>14</v>
      </c>
      <c r="L7">
        <f t="shared" si="4"/>
        <v>0.82065427998783291</v>
      </c>
      <c r="M7">
        <f t="shared" si="4"/>
        <v>1</v>
      </c>
    </row>
    <row r="8" spans="1:13" x14ac:dyDescent="0.75">
      <c r="A8">
        <v>15</v>
      </c>
      <c r="B8">
        <v>1154.6579999999999</v>
      </c>
      <c r="C8">
        <v>1059.7329999999999</v>
      </c>
      <c r="D8">
        <v>252.917</v>
      </c>
      <c r="E8">
        <v>181.08500000000001</v>
      </c>
      <c r="G8">
        <f t="shared" si="0"/>
        <v>15</v>
      </c>
      <c r="H8">
        <f t="shared" si="1"/>
        <v>94.924999999999955</v>
      </c>
      <c r="I8">
        <f t="shared" si="2"/>
        <v>71.831999999999994</v>
      </c>
      <c r="K8">
        <f t="shared" si="3"/>
        <v>15</v>
      </c>
      <c r="L8">
        <f t="shared" si="4"/>
        <v>0.66284288029868033</v>
      </c>
      <c r="M8">
        <f t="shared" si="4"/>
        <v>0.98411408398836808</v>
      </c>
    </row>
    <row r="9" spans="1:13" x14ac:dyDescent="0.75">
      <c r="A9">
        <v>16</v>
      </c>
      <c r="B9">
        <v>1155.9839999999999</v>
      </c>
      <c r="C9">
        <v>1036.9939999999999</v>
      </c>
      <c r="D9">
        <v>250.50800000000001</v>
      </c>
      <c r="E9">
        <v>180.84700000000001</v>
      </c>
      <c r="G9">
        <f t="shared" si="0"/>
        <v>16</v>
      </c>
      <c r="H9">
        <f t="shared" si="1"/>
        <v>118.99000000000001</v>
      </c>
      <c r="I9">
        <f t="shared" si="2"/>
        <v>69.661000000000001</v>
      </c>
      <c r="K9">
        <f t="shared" si="3"/>
        <v>16</v>
      </c>
      <c r="L9">
        <f t="shared" si="4"/>
        <v>0.76311830958918969</v>
      </c>
      <c r="M9">
        <f t="shared" si="4"/>
        <v>0.95654547994260253</v>
      </c>
    </row>
    <row r="10" spans="1:13" x14ac:dyDescent="0.75">
      <c r="A10">
        <v>17</v>
      </c>
      <c r="B10">
        <v>1185.8389999999999</v>
      </c>
      <c r="C10">
        <v>1010</v>
      </c>
      <c r="D10">
        <v>234.16900000000001</v>
      </c>
      <c r="E10">
        <v>178.273</v>
      </c>
      <c r="G10">
        <f t="shared" si="0"/>
        <v>17</v>
      </c>
      <c r="H10">
        <f t="shared" si="1"/>
        <v>175.83899999999994</v>
      </c>
      <c r="I10">
        <f t="shared" si="2"/>
        <v>55.896000000000015</v>
      </c>
      <c r="K10">
        <f t="shared" si="3"/>
        <v>17</v>
      </c>
      <c r="L10">
        <f t="shared" si="4"/>
        <v>1</v>
      </c>
      <c r="M10">
        <f t="shared" si="4"/>
        <v>0.7817496095188512</v>
      </c>
    </row>
    <row r="11" spans="1:13" x14ac:dyDescent="0.75">
      <c r="A11">
        <v>18</v>
      </c>
      <c r="B11">
        <v>1046.152</v>
      </c>
      <c r="C11">
        <v>1035.0060000000001</v>
      </c>
      <c r="D11">
        <v>216.5</v>
      </c>
      <c r="E11">
        <v>180.625</v>
      </c>
      <c r="G11">
        <f t="shared" si="0"/>
        <v>18</v>
      </c>
      <c r="H11">
        <f t="shared" si="1"/>
        <v>11.145999999999958</v>
      </c>
      <c r="I11">
        <f t="shared" si="2"/>
        <v>35.875</v>
      </c>
      <c r="K11">
        <f t="shared" si="3"/>
        <v>18</v>
      </c>
      <c r="L11">
        <f t="shared" si="4"/>
        <v>0.31374771343686569</v>
      </c>
      <c r="M11">
        <f t="shared" si="4"/>
        <v>0.52751146046299002</v>
      </c>
    </row>
    <row r="12" spans="1:13" x14ac:dyDescent="0.75">
      <c r="A12">
        <v>19</v>
      </c>
      <c r="B12">
        <v>1033.972</v>
      </c>
      <c r="C12">
        <v>1068.817</v>
      </c>
      <c r="D12">
        <v>181.23099999999999</v>
      </c>
      <c r="E12">
        <v>166.232</v>
      </c>
      <c r="G12">
        <f t="shared" si="0"/>
        <v>19</v>
      </c>
      <c r="H12">
        <f t="shared" si="1"/>
        <v>-34.845000000000027</v>
      </c>
      <c r="I12">
        <f t="shared" si="2"/>
        <v>14.998999999999995</v>
      </c>
      <c r="K12">
        <f t="shared" si="3"/>
        <v>19</v>
      </c>
      <c r="L12">
        <f t="shared" si="4"/>
        <v>0.12210976336415402</v>
      </c>
      <c r="M12">
        <f t="shared" si="4"/>
        <v>0.26241603067975455</v>
      </c>
    </row>
    <row r="13" spans="1:13" x14ac:dyDescent="0.75">
      <c r="A13">
        <v>20</v>
      </c>
      <c r="B13">
        <v>899.779</v>
      </c>
      <c r="C13">
        <v>963.92899999999997</v>
      </c>
      <c r="D13">
        <v>181.46199999999999</v>
      </c>
      <c r="E13">
        <v>187.12799999999999</v>
      </c>
      <c r="G13">
        <f t="shared" si="0"/>
        <v>20</v>
      </c>
      <c r="H13">
        <f t="shared" si="1"/>
        <v>-64.149999999999977</v>
      </c>
      <c r="I13">
        <f t="shared" si="2"/>
        <v>-5.6659999999999968</v>
      </c>
      <c r="K13">
        <f t="shared" si="3"/>
        <v>20</v>
      </c>
      <c r="L13">
        <f t="shared" si="4"/>
        <v>0</v>
      </c>
      <c r="M13">
        <f t="shared" si="4"/>
        <v>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3AB3-359B-4E94-B6D6-877FA9B025F2}">
  <dimension ref="A1:M18"/>
  <sheetViews>
    <sheetView zoomScale="80" zoomScaleNormal="80" workbookViewId="0">
      <selection activeCell="L23" sqref="L23"/>
    </sheetView>
  </sheetViews>
  <sheetFormatPr defaultRowHeight="14.75" x14ac:dyDescent="0.75"/>
  <sheetData>
    <row r="1" spans="1:13" x14ac:dyDescent="0.75">
      <c r="A1" t="s">
        <v>16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</v>
      </c>
      <c r="B3">
        <v>832.74099999999999</v>
      </c>
      <c r="C3">
        <v>882.52300000000002</v>
      </c>
      <c r="D3">
        <v>158.93100000000001</v>
      </c>
      <c r="E3">
        <v>169.471</v>
      </c>
      <c r="G3">
        <f t="shared" ref="G3:G18" si="0">A3</f>
        <v>10</v>
      </c>
      <c r="H3">
        <f t="shared" ref="H3:H18" si="1">B3-C3</f>
        <v>-49.782000000000039</v>
      </c>
      <c r="I3">
        <f t="shared" ref="I3:I18" si="2">D3-E3</f>
        <v>-10.539999999999992</v>
      </c>
      <c r="K3">
        <f t="shared" ref="K3:K18" si="3">A3</f>
        <v>10</v>
      </c>
      <c r="L3">
        <f>(H3-MIN(H$3:H$40))/(MAX(H$3:H$40)-MIN(H$3:H$40))</f>
        <v>0.21682355152001764</v>
      </c>
      <c r="M3">
        <f>(I3-MIN(I$3:I$40))/(MAX(I$3:I$40)-MIN(I$3:I$40))</f>
        <v>0</v>
      </c>
    </row>
    <row r="4" spans="1:13" x14ac:dyDescent="0.75">
      <c r="A4">
        <v>11</v>
      </c>
      <c r="B4">
        <v>904.72400000000005</v>
      </c>
      <c r="C4">
        <v>903.66300000000001</v>
      </c>
      <c r="D4">
        <v>154.94</v>
      </c>
      <c r="E4">
        <v>158.18</v>
      </c>
      <c r="G4">
        <f t="shared" si="0"/>
        <v>11</v>
      </c>
      <c r="H4">
        <f t="shared" si="1"/>
        <v>1.0610000000000355</v>
      </c>
      <c r="I4">
        <f t="shared" si="2"/>
        <v>-3.2400000000000091</v>
      </c>
      <c r="K4">
        <f t="shared" si="3"/>
        <v>11</v>
      </c>
      <c r="L4">
        <f t="shared" ref="L4:M18" si="4">(H4-MIN(H$3:H$40))/(MAX(H$3:H$40)-MIN(H$3:H$40))</f>
        <v>0.3253965542277763</v>
      </c>
      <c r="M4">
        <f t="shared" si="4"/>
        <v>5.4635402243793506E-2</v>
      </c>
    </row>
    <row r="5" spans="1:13" x14ac:dyDescent="0.75">
      <c r="A5">
        <v>12</v>
      </c>
      <c r="B5">
        <v>989.75900000000001</v>
      </c>
      <c r="C5">
        <v>889.89</v>
      </c>
      <c r="D5">
        <v>169.89699999999999</v>
      </c>
      <c r="E5">
        <v>162.19800000000001</v>
      </c>
      <c r="G5">
        <f t="shared" si="0"/>
        <v>12</v>
      </c>
      <c r="H5">
        <f t="shared" si="1"/>
        <v>99.869000000000028</v>
      </c>
      <c r="I5">
        <f t="shared" si="2"/>
        <v>7.6989999999999839</v>
      </c>
      <c r="K5">
        <f t="shared" si="3"/>
        <v>12</v>
      </c>
      <c r="L5">
        <f t="shared" si="4"/>
        <v>0.53639671652245213</v>
      </c>
      <c r="M5">
        <f t="shared" si="4"/>
        <v>0.13650617829103434</v>
      </c>
    </row>
    <row r="6" spans="1:13" x14ac:dyDescent="0.75">
      <c r="A6">
        <v>13</v>
      </c>
      <c r="B6">
        <v>1146.75</v>
      </c>
      <c r="C6">
        <v>945.73800000000006</v>
      </c>
      <c r="D6">
        <v>206.37100000000001</v>
      </c>
      <c r="E6">
        <v>177.31399999999999</v>
      </c>
      <c r="G6">
        <f t="shared" si="0"/>
        <v>13</v>
      </c>
      <c r="H6">
        <f t="shared" si="1"/>
        <v>201.01199999999994</v>
      </c>
      <c r="I6">
        <f t="shared" si="2"/>
        <v>29.057000000000016</v>
      </c>
      <c r="K6">
        <f t="shared" si="3"/>
        <v>13</v>
      </c>
      <c r="L6">
        <f t="shared" si="4"/>
        <v>0.75238316918792847</v>
      </c>
      <c r="M6">
        <f t="shared" si="4"/>
        <v>0.29635589351335573</v>
      </c>
    </row>
    <row r="7" spans="1:13" x14ac:dyDescent="0.75">
      <c r="A7">
        <v>14</v>
      </c>
      <c r="B7">
        <v>1123.7929999999999</v>
      </c>
      <c r="C7">
        <v>972.779</v>
      </c>
      <c r="D7">
        <v>268.58600000000001</v>
      </c>
      <c r="E7">
        <v>195.80799999999999</v>
      </c>
      <c r="G7">
        <f t="shared" si="0"/>
        <v>14</v>
      </c>
      <c r="H7">
        <f t="shared" si="1"/>
        <v>151.0139999999999</v>
      </c>
      <c r="I7">
        <f t="shared" si="2"/>
        <v>72.77800000000002</v>
      </c>
      <c r="K7">
        <f t="shared" si="3"/>
        <v>14</v>
      </c>
      <c r="L7">
        <f t="shared" si="4"/>
        <v>0.64561462702120898</v>
      </c>
      <c r="M7">
        <f t="shared" si="4"/>
        <v>0.62357704714361617</v>
      </c>
    </row>
    <row r="8" spans="1:13" x14ac:dyDescent="0.75">
      <c r="A8">
        <v>15</v>
      </c>
      <c r="B8">
        <v>1385.4670000000001</v>
      </c>
      <c r="C8">
        <v>1068.5</v>
      </c>
      <c r="D8">
        <v>303.625</v>
      </c>
      <c r="E8">
        <v>210.72200000000001</v>
      </c>
      <c r="G8">
        <f t="shared" si="0"/>
        <v>15</v>
      </c>
      <c r="H8">
        <f t="shared" si="1"/>
        <v>316.9670000000001</v>
      </c>
      <c r="I8">
        <f t="shared" si="2"/>
        <v>92.902999999999992</v>
      </c>
      <c r="K8">
        <f t="shared" si="3"/>
        <v>15</v>
      </c>
      <c r="L8">
        <f t="shared" si="4"/>
        <v>1</v>
      </c>
      <c r="M8">
        <f t="shared" si="4"/>
        <v>0.77419861839791004</v>
      </c>
    </row>
    <row r="9" spans="1:13" x14ac:dyDescent="0.75">
      <c r="A9">
        <v>16</v>
      </c>
      <c r="B9">
        <v>1183.5170000000001</v>
      </c>
      <c r="C9">
        <v>1021.39</v>
      </c>
      <c r="D9">
        <v>304.983</v>
      </c>
      <c r="E9">
        <v>214.762</v>
      </c>
      <c r="G9">
        <f t="shared" si="0"/>
        <v>16</v>
      </c>
      <c r="H9">
        <f t="shared" si="1"/>
        <v>162.12700000000007</v>
      </c>
      <c r="I9">
        <f t="shared" si="2"/>
        <v>90.221000000000004</v>
      </c>
      <c r="K9">
        <f t="shared" si="3"/>
        <v>16</v>
      </c>
      <c r="L9">
        <f t="shared" si="4"/>
        <v>0.66934595245620176</v>
      </c>
      <c r="M9">
        <f t="shared" si="4"/>
        <v>0.754125721299574</v>
      </c>
    </row>
    <row r="10" spans="1:13" x14ac:dyDescent="0.75">
      <c r="A10">
        <v>17</v>
      </c>
      <c r="B10">
        <v>1201.922</v>
      </c>
      <c r="C10">
        <v>1065.5809999999999</v>
      </c>
      <c r="D10">
        <v>336.92200000000003</v>
      </c>
      <c r="E10">
        <v>213.84899999999999</v>
      </c>
      <c r="G10">
        <f t="shared" si="0"/>
        <v>17</v>
      </c>
      <c r="H10">
        <f t="shared" si="1"/>
        <v>136.34100000000012</v>
      </c>
      <c r="I10">
        <f t="shared" si="2"/>
        <v>123.07300000000004</v>
      </c>
      <c r="K10">
        <f t="shared" si="3"/>
        <v>17</v>
      </c>
      <c r="L10">
        <f t="shared" si="4"/>
        <v>0.61428107729497494</v>
      </c>
      <c r="M10">
        <f t="shared" si="4"/>
        <v>1</v>
      </c>
    </row>
    <row r="11" spans="1:13" x14ac:dyDescent="0.75">
      <c r="A11">
        <v>18</v>
      </c>
      <c r="B11">
        <v>1174.825</v>
      </c>
      <c r="C11">
        <v>1063.4259999999999</v>
      </c>
      <c r="D11">
        <v>317.47500000000002</v>
      </c>
      <c r="E11">
        <v>214.256</v>
      </c>
      <c r="G11">
        <f t="shared" si="0"/>
        <v>18</v>
      </c>
      <c r="H11">
        <f t="shared" si="1"/>
        <v>111.39900000000011</v>
      </c>
      <c r="I11">
        <f t="shared" si="2"/>
        <v>103.21900000000002</v>
      </c>
      <c r="K11">
        <f t="shared" si="3"/>
        <v>18</v>
      </c>
      <c r="L11">
        <f t="shared" si="4"/>
        <v>0.56101852721852563</v>
      </c>
      <c r="M11">
        <f t="shared" si="4"/>
        <v>0.85140667450023566</v>
      </c>
    </row>
    <row r="12" spans="1:13" x14ac:dyDescent="0.75">
      <c r="A12">
        <v>19</v>
      </c>
      <c r="B12">
        <v>1200.4259999999999</v>
      </c>
      <c r="C12">
        <v>1040.297</v>
      </c>
      <c r="D12">
        <v>274.596</v>
      </c>
      <c r="E12">
        <v>192.745</v>
      </c>
      <c r="G12">
        <f t="shared" si="0"/>
        <v>19</v>
      </c>
      <c r="H12">
        <f t="shared" si="1"/>
        <v>160.12899999999991</v>
      </c>
      <c r="I12">
        <f t="shared" si="2"/>
        <v>81.850999999999999</v>
      </c>
      <c r="K12">
        <f t="shared" si="3"/>
        <v>19</v>
      </c>
      <c r="L12">
        <f t="shared" si="4"/>
        <v>0.66507931084555494</v>
      </c>
      <c r="M12">
        <f t="shared" si="4"/>
        <v>0.69148211626114209</v>
      </c>
    </row>
    <row r="13" spans="1:13" x14ac:dyDescent="0.75">
      <c r="A13">
        <v>20</v>
      </c>
      <c r="B13">
        <v>1098.6669999999999</v>
      </c>
      <c r="C13">
        <v>992.94</v>
      </c>
      <c r="D13">
        <v>303.16699999999997</v>
      </c>
      <c r="E13">
        <v>217.84200000000001</v>
      </c>
      <c r="G13">
        <f t="shared" si="0"/>
        <v>20</v>
      </c>
      <c r="H13">
        <f t="shared" si="1"/>
        <v>105.72699999999986</v>
      </c>
      <c r="I13">
        <f t="shared" si="2"/>
        <v>85.32499999999996</v>
      </c>
      <c r="K13">
        <f t="shared" si="3"/>
        <v>20</v>
      </c>
      <c r="L13">
        <f t="shared" si="4"/>
        <v>0.5489062193028158</v>
      </c>
      <c r="M13">
        <f t="shared" si="4"/>
        <v>0.71748258028784573</v>
      </c>
    </row>
    <row r="14" spans="1:13" x14ac:dyDescent="0.75">
      <c r="A14">
        <v>21</v>
      </c>
      <c r="B14">
        <v>1030.4849999999999</v>
      </c>
      <c r="C14">
        <v>952.06399999999996</v>
      </c>
      <c r="D14">
        <v>263.28800000000001</v>
      </c>
      <c r="E14">
        <v>194.41</v>
      </c>
      <c r="G14">
        <f t="shared" si="0"/>
        <v>21</v>
      </c>
      <c r="H14">
        <f t="shared" si="1"/>
        <v>78.420999999999935</v>
      </c>
      <c r="I14">
        <f t="shared" si="2"/>
        <v>68.878000000000014</v>
      </c>
      <c r="K14">
        <f t="shared" si="3"/>
        <v>21</v>
      </c>
      <c r="L14">
        <f t="shared" si="4"/>
        <v>0.49059545062398008</v>
      </c>
      <c r="M14">
        <f t="shared" si="4"/>
        <v>0.59438827060241139</v>
      </c>
    </row>
    <row r="15" spans="1:13" x14ac:dyDescent="0.75">
      <c r="A15">
        <v>22</v>
      </c>
      <c r="B15">
        <v>1074.5609999999999</v>
      </c>
      <c r="C15">
        <v>963.846</v>
      </c>
      <c r="D15">
        <v>266.40199999999999</v>
      </c>
      <c r="E15">
        <v>194.23400000000001</v>
      </c>
      <c r="G15">
        <f t="shared" si="0"/>
        <v>22</v>
      </c>
      <c r="H15">
        <f t="shared" si="1"/>
        <v>110.71499999999992</v>
      </c>
      <c r="I15">
        <f t="shared" si="2"/>
        <v>72.167999999999978</v>
      </c>
      <c r="K15">
        <f t="shared" si="3"/>
        <v>22</v>
      </c>
      <c r="L15">
        <f t="shared" si="4"/>
        <v>0.55955787513560118</v>
      </c>
      <c r="M15">
        <f t="shared" si="4"/>
        <v>0.6190116231205044</v>
      </c>
    </row>
    <row r="16" spans="1:13" x14ac:dyDescent="0.75">
      <c r="A16">
        <v>23</v>
      </c>
      <c r="B16">
        <v>1033.758</v>
      </c>
      <c r="C16">
        <v>940.88599999999997</v>
      </c>
      <c r="D16">
        <v>218.84800000000001</v>
      </c>
      <c r="E16">
        <v>188.054</v>
      </c>
      <c r="G16">
        <f t="shared" si="0"/>
        <v>23</v>
      </c>
      <c r="H16">
        <f t="shared" si="1"/>
        <v>92.872000000000071</v>
      </c>
      <c r="I16">
        <f t="shared" si="2"/>
        <v>30.794000000000011</v>
      </c>
      <c r="K16">
        <f t="shared" si="3"/>
        <v>23</v>
      </c>
      <c r="L16">
        <f t="shared" si="4"/>
        <v>0.52145492906014301</v>
      </c>
      <c r="M16">
        <f t="shared" si="4"/>
        <v>0.30935612552670771</v>
      </c>
    </row>
    <row r="17" spans="1:13" x14ac:dyDescent="0.75">
      <c r="A17">
        <v>24</v>
      </c>
      <c r="B17">
        <v>1043.098</v>
      </c>
      <c r="C17">
        <v>1004.44</v>
      </c>
      <c r="D17">
        <v>222.06800000000001</v>
      </c>
      <c r="E17">
        <v>188.45099999999999</v>
      </c>
      <c r="G17">
        <f t="shared" si="0"/>
        <v>24</v>
      </c>
      <c r="H17">
        <f t="shared" si="1"/>
        <v>38.657999999999902</v>
      </c>
      <c r="I17">
        <f t="shared" si="2"/>
        <v>33.617000000000019</v>
      </c>
      <c r="K17">
        <f t="shared" si="3"/>
        <v>24</v>
      </c>
      <c r="L17">
        <f t="shared" si="4"/>
        <v>0.40568330329458163</v>
      </c>
      <c r="M17">
        <f t="shared" si="4"/>
        <v>0.33048430916153371</v>
      </c>
    </row>
    <row r="18" spans="1:13" x14ac:dyDescent="0.75">
      <c r="A18">
        <v>25</v>
      </c>
      <c r="B18">
        <v>965.82500000000005</v>
      </c>
      <c r="C18">
        <v>1117.1420000000001</v>
      </c>
      <c r="D18">
        <v>194.17500000000001</v>
      </c>
      <c r="E18">
        <v>189.477</v>
      </c>
      <c r="G18">
        <f t="shared" si="0"/>
        <v>25</v>
      </c>
      <c r="H18">
        <f t="shared" si="1"/>
        <v>-151.31700000000001</v>
      </c>
      <c r="I18">
        <f t="shared" si="2"/>
        <v>4.6980000000000075</v>
      </c>
      <c r="K18">
        <f t="shared" si="3"/>
        <v>25</v>
      </c>
      <c r="L18">
        <f t="shared" si="4"/>
        <v>0</v>
      </c>
      <c r="M18">
        <f t="shared" si="4"/>
        <v>0.11404578895766128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F1CD-3E85-417C-956F-81A194C02130}">
  <dimension ref="A1:M11"/>
  <sheetViews>
    <sheetView zoomScale="80" zoomScaleNormal="80" workbookViewId="0">
      <selection activeCell="L11" sqref="L11"/>
    </sheetView>
  </sheetViews>
  <sheetFormatPr defaultRowHeight="14.75" x14ac:dyDescent="0.75"/>
  <sheetData>
    <row r="1" spans="1:13" x14ac:dyDescent="0.75">
      <c r="A1" t="s">
        <v>17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12</v>
      </c>
      <c r="B3">
        <v>1559.759</v>
      </c>
      <c r="C3">
        <v>1595</v>
      </c>
      <c r="D3">
        <v>208.51900000000001</v>
      </c>
      <c r="E3">
        <v>213.17699999999999</v>
      </c>
      <c r="G3">
        <f t="shared" ref="G3:G11" si="0">A3</f>
        <v>12</v>
      </c>
      <c r="H3">
        <f t="shared" ref="H3:H11" si="1">B3-C3</f>
        <v>-35.240999999999985</v>
      </c>
      <c r="I3">
        <f t="shared" ref="I3:I11" si="2">D3-E3</f>
        <v>-4.657999999999987</v>
      </c>
      <c r="K3">
        <f t="shared" ref="K3:K11" si="3">A3</f>
        <v>12</v>
      </c>
      <c r="L3">
        <f>(H3-MIN(H$3:H$40))/(MAX(H$3:H$40)-MIN(H$3:H$40))</f>
        <v>0.11689349196838733</v>
      </c>
      <c r="M3">
        <f>(I3-MIN(I$3:I$40))/(MAX(I$3:I$40)-MIN(I$3:I$40))</f>
        <v>0</v>
      </c>
    </row>
    <row r="4" spans="1:13" x14ac:dyDescent="0.75">
      <c r="A4">
        <v>13</v>
      </c>
      <c r="B4">
        <v>1727.5930000000001</v>
      </c>
      <c r="C4">
        <v>1652.1</v>
      </c>
      <c r="D4">
        <v>226.38</v>
      </c>
      <c r="E4">
        <v>221.71299999999999</v>
      </c>
      <c r="G4">
        <f t="shared" si="0"/>
        <v>13</v>
      </c>
      <c r="H4">
        <f t="shared" si="1"/>
        <v>75.493000000000166</v>
      </c>
      <c r="I4">
        <f t="shared" si="2"/>
        <v>4.6670000000000016</v>
      </c>
      <c r="K4">
        <f t="shared" si="3"/>
        <v>13</v>
      </c>
      <c r="L4">
        <f t="shared" ref="L4:M11" si="4">(H4-MIN(H$3:H$40))/(MAX(H$3:H$40)-MIN(H$3:H$40))</f>
        <v>0.5118191674512832</v>
      </c>
      <c r="M4">
        <f t="shared" si="4"/>
        <v>9.5724477749833073E-2</v>
      </c>
    </row>
    <row r="5" spans="1:13" x14ac:dyDescent="0.75">
      <c r="A5">
        <v>14</v>
      </c>
      <c r="B5">
        <v>1835.5609999999999</v>
      </c>
      <c r="C5">
        <v>1623.1859999999999</v>
      </c>
      <c r="D5">
        <v>263.51499999999999</v>
      </c>
      <c r="E5">
        <v>207.899</v>
      </c>
      <c r="G5">
        <f t="shared" si="0"/>
        <v>14</v>
      </c>
      <c r="H5">
        <f t="shared" si="1"/>
        <v>212.375</v>
      </c>
      <c r="I5">
        <f t="shared" si="2"/>
        <v>55.615999999999985</v>
      </c>
      <c r="K5">
        <f t="shared" si="3"/>
        <v>14</v>
      </c>
      <c r="L5">
        <f t="shared" si="4"/>
        <v>1</v>
      </c>
      <c r="M5">
        <f t="shared" si="4"/>
        <v>0.61873428116819773</v>
      </c>
    </row>
    <row r="6" spans="1:13" x14ac:dyDescent="0.75">
      <c r="A6">
        <v>15</v>
      </c>
      <c r="B6">
        <v>1744.9090000000001</v>
      </c>
      <c r="C6">
        <v>1598.125</v>
      </c>
      <c r="D6">
        <v>304.947</v>
      </c>
      <c r="E6">
        <v>212.19</v>
      </c>
      <c r="G6">
        <f t="shared" si="0"/>
        <v>15</v>
      </c>
      <c r="H6">
        <f t="shared" si="1"/>
        <v>146.78400000000011</v>
      </c>
      <c r="I6">
        <f t="shared" si="2"/>
        <v>92.757000000000005</v>
      </c>
      <c r="K6">
        <f t="shared" si="3"/>
        <v>15</v>
      </c>
      <c r="L6">
        <f t="shared" si="4"/>
        <v>0.7660739250763221</v>
      </c>
      <c r="M6">
        <f t="shared" si="4"/>
        <v>1</v>
      </c>
    </row>
    <row r="7" spans="1:13" x14ac:dyDescent="0.75">
      <c r="A7">
        <v>16</v>
      </c>
      <c r="B7">
        <v>1758.0530000000001</v>
      </c>
      <c r="C7">
        <v>1620.277</v>
      </c>
      <c r="D7">
        <v>300.31099999999998</v>
      </c>
      <c r="E7">
        <v>212.386</v>
      </c>
      <c r="G7">
        <f t="shared" si="0"/>
        <v>16</v>
      </c>
      <c r="H7">
        <f t="shared" si="1"/>
        <v>137.77600000000007</v>
      </c>
      <c r="I7">
        <f t="shared" si="2"/>
        <v>87.924999999999983</v>
      </c>
      <c r="K7">
        <f t="shared" si="3"/>
        <v>16</v>
      </c>
      <c r="L7">
        <f t="shared" si="4"/>
        <v>0.73394747353704848</v>
      </c>
      <c r="M7">
        <f t="shared" si="4"/>
        <v>0.95039778268233821</v>
      </c>
    </row>
    <row r="8" spans="1:13" x14ac:dyDescent="0.75">
      <c r="A8">
        <v>17</v>
      </c>
      <c r="B8">
        <v>1895.2729999999999</v>
      </c>
      <c r="C8">
        <v>1796.35</v>
      </c>
      <c r="D8">
        <v>298.93</v>
      </c>
      <c r="E8">
        <v>226.13900000000001</v>
      </c>
      <c r="G8">
        <f t="shared" si="0"/>
        <v>17</v>
      </c>
      <c r="H8">
        <f t="shared" si="1"/>
        <v>98.923000000000002</v>
      </c>
      <c r="I8">
        <f t="shared" si="2"/>
        <v>72.790999999999997</v>
      </c>
      <c r="K8">
        <f t="shared" si="3"/>
        <v>17</v>
      </c>
      <c r="L8">
        <f t="shared" si="4"/>
        <v>0.59538075266056101</v>
      </c>
      <c r="M8">
        <f t="shared" si="4"/>
        <v>0.79504183134014261</v>
      </c>
    </row>
    <row r="9" spans="1:13" x14ac:dyDescent="0.75">
      <c r="A9">
        <v>18</v>
      </c>
      <c r="B9">
        <v>1729.75</v>
      </c>
      <c r="C9">
        <v>1713.808</v>
      </c>
      <c r="D9">
        <v>251.27600000000001</v>
      </c>
      <c r="E9">
        <v>215.459</v>
      </c>
      <c r="G9">
        <f t="shared" si="0"/>
        <v>18</v>
      </c>
      <c r="H9">
        <f t="shared" si="1"/>
        <v>15.942000000000007</v>
      </c>
      <c r="I9">
        <f t="shared" si="2"/>
        <v>35.817000000000007</v>
      </c>
      <c r="K9">
        <f t="shared" si="3"/>
        <v>18</v>
      </c>
      <c r="L9">
        <f t="shared" si="4"/>
        <v>0.29943436331992368</v>
      </c>
      <c r="M9">
        <f t="shared" si="4"/>
        <v>0.41549042755222498</v>
      </c>
    </row>
    <row r="10" spans="1:13" x14ac:dyDescent="0.75">
      <c r="A10">
        <v>19</v>
      </c>
      <c r="B10">
        <v>1552.7329999999999</v>
      </c>
      <c r="C10">
        <v>1620.75</v>
      </c>
      <c r="D10">
        <v>225.77600000000001</v>
      </c>
      <c r="E10">
        <v>208.10499999999999</v>
      </c>
      <c r="G10">
        <f t="shared" si="0"/>
        <v>19</v>
      </c>
      <c r="H10">
        <f t="shared" si="1"/>
        <v>-68.017000000000053</v>
      </c>
      <c r="I10">
        <f t="shared" si="2"/>
        <v>17.671000000000021</v>
      </c>
      <c r="K10">
        <f t="shared" si="3"/>
        <v>19</v>
      </c>
      <c r="L10">
        <f t="shared" si="4"/>
        <v>0</v>
      </c>
      <c r="M10">
        <f t="shared" si="4"/>
        <v>0.22921521326284464</v>
      </c>
    </row>
    <row r="11" spans="1:13" x14ac:dyDescent="0.75">
      <c r="A11">
        <v>20</v>
      </c>
      <c r="B11">
        <v>1505.7239999999999</v>
      </c>
      <c r="C11">
        <v>1560.25</v>
      </c>
      <c r="D11">
        <v>223.06899999999999</v>
      </c>
      <c r="E11">
        <v>214.32</v>
      </c>
      <c r="G11">
        <f t="shared" si="0"/>
        <v>20</v>
      </c>
      <c r="H11">
        <f t="shared" si="1"/>
        <v>-54.526000000000067</v>
      </c>
      <c r="I11">
        <f t="shared" si="2"/>
        <v>8.7489999999999952</v>
      </c>
      <c r="K11">
        <f t="shared" si="3"/>
        <v>20</v>
      </c>
      <c r="L11">
        <f t="shared" si="4"/>
        <v>4.8114782162115836E-2</v>
      </c>
      <c r="M11">
        <f t="shared" si="4"/>
        <v>0.13762767540933105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DFC2-1F57-49B9-B232-DF482A2F8B1D}">
  <dimension ref="A1:M32"/>
  <sheetViews>
    <sheetView zoomScale="80" zoomScaleNormal="80" workbookViewId="0">
      <selection activeCell="K6" sqref="K6"/>
    </sheetView>
  </sheetViews>
  <sheetFormatPr defaultRowHeight="14.75" x14ac:dyDescent="0.75"/>
  <sheetData>
    <row r="1" spans="1:13" x14ac:dyDescent="0.75">
      <c r="A1" t="s">
        <v>18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7</v>
      </c>
      <c r="B3">
        <v>977.21299999999997</v>
      </c>
      <c r="C3">
        <v>989.70100000000002</v>
      </c>
      <c r="D3">
        <v>172</v>
      </c>
      <c r="E3">
        <v>171.62200000000001</v>
      </c>
      <c r="G3">
        <f t="shared" ref="G3:G30" si="0">A3</f>
        <v>7</v>
      </c>
      <c r="H3">
        <f t="shared" ref="H3:H30" si="1">B3-C3</f>
        <v>-12.488000000000056</v>
      </c>
      <c r="I3">
        <f t="shared" ref="I3:I30" si="2">D3-E3</f>
        <v>0.3779999999999859</v>
      </c>
      <c r="K3">
        <f t="shared" ref="K3:K30" si="3">A3</f>
        <v>7</v>
      </c>
      <c r="L3">
        <f>(H3-MIN(H$3:H$40))/(MAX(H$3:H$40)-MIN(H$3:H$40))</f>
        <v>0.16253037518116104</v>
      </c>
      <c r="M3">
        <f>(I3-MIN(I$3:I$40))/(MAX(I$3:I$40)-MIN(I$3:I$40))</f>
        <v>0.11985385056867325</v>
      </c>
    </row>
    <row r="4" spans="1:13" x14ac:dyDescent="0.75">
      <c r="A4">
        <v>8</v>
      </c>
      <c r="B4">
        <v>892.41700000000003</v>
      </c>
      <c r="C4">
        <v>937.18299999999999</v>
      </c>
      <c r="D4">
        <v>156.583</v>
      </c>
      <c r="E4">
        <v>160.268</v>
      </c>
      <c r="G4">
        <f t="shared" si="0"/>
        <v>8</v>
      </c>
      <c r="H4">
        <f t="shared" si="1"/>
        <v>-44.765999999999963</v>
      </c>
      <c r="I4">
        <f t="shared" si="2"/>
        <v>-3.6850000000000023</v>
      </c>
      <c r="K4">
        <f t="shared" si="3"/>
        <v>8</v>
      </c>
      <c r="L4">
        <f t="shared" ref="L4:M19" si="4">(H4-MIN(H$3:H$40))/(MAX(H$3:H$40)-MIN(H$3:H$40))</f>
        <v>7.4597631008292392E-2</v>
      </c>
      <c r="M4">
        <f t="shared" si="4"/>
        <v>8.7010645951385995E-2</v>
      </c>
    </row>
    <row r="5" spans="1:13" x14ac:dyDescent="0.75">
      <c r="A5">
        <v>9</v>
      </c>
      <c r="B5">
        <v>862.23299999999995</v>
      </c>
      <c r="C5">
        <v>904.69799999999998</v>
      </c>
      <c r="D5">
        <v>157.35300000000001</v>
      </c>
      <c r="E5">
        <v>169.94200000000001</v>
      </c>
      <c r="G5">
        <f t="shared" si="0"/>
        <v>9</v>
      </c>
      <c r="H5">
        <f t="shared" si="1"/>
        <v>-42.465000000000032</v>
      </c>
      <c r="I5">
        <f t="shared" si="2"/>
        <v>-12.588999999999999</v>
      </c>
      <c r="K5">
        <f t="shared" si="3"/>
        <v>9</v>
      </c>
      <c r="L5">
        <f t="shared" si="4"/>
        <v>8.086608767666606E-2</v>
      </c>
      <c r="M5">
        <f t="shared" si="4"/>
        <v>1.5035284417463674E-2</v>
      </c>
    </row>
    <row r="6" spans="1:13" x14ac:dyDescent="0.75">
      <c r="A6">
        <v>10</v>
      </c>
      <c r="B6">
        <v>871.43100000000004</v>
      </c>
      <c r="C6">
        <v>901.87199999999996</v>
      </c>
      <c r="D6">
        <v>159.95699999999999</v>
      </c>
      <c r="E6">
        <v>170.779</v>
      </c>
      <c r="G6">
        <f t="shared" si="0"/>
        <v>10</v>
      </c>
      <c r="H6">
        <f t="shared" si="1"/>
        <v>-30.440999999999917</v>
      </c>
      <c r="I6">
        <f t="shared" si="2"/>
        <v>-10.822000000000003</v>
      </c>
      <c r="K6">
        <f t="shared" si="3"/>
        <v>10</v>
      </c>
      <c r="L6">
        <f t="shared" si="4"/>
        <v>0.113622247164075</v>
      </c>
      <c r="M6">
        <f t="shared" si="4"/>
        <v>2.9318804614054027E-2</v>
      </c>
    </row>
    <row r="7" spans="1:13" x14ac:dyDescent="0.75">
      <c r="A7">
        <v>11</v>
      </c>
      <c r="B7">
        <v>882.19799999999998</v>
      </c>
      <c r="C7">
        <v>931.91300000000001</v>
      </c>
      <c r="D7">
        <v>161.78399999999999</v>
      </c>
      <c r="E7">
        <v>176.233</v>
      </c>
      <c r="G7">
        <f t="shared" si="0"/>
        <v>11</v>
      </c>
      <c r="H7">
        <f t="shared" si="1"/>
        <v>-49.715000000000032</v>
      </c>
      <c r="I7">
        <f t="shared" si="2"/>
        <v>-14.449000000000012</v>
      </c>
      <c r="K7">
        <f t="shared" si="3"/>
        <v>11</v>
      </c>
      <c r="L7">
        <f t="shared" si="4"/>
        <v>6.1115409343023973E-2</v>
      </c>
      <c r="M7">
        <f t="shared" si="4"/>
        <v>0</v>
      </c>
    </row>
    <row r="8" spans="1:13" x14ac:dyDescent="0.75">
      <c r="A8">
        <v>12</v>
      </c>
      <c r="B8">
        <v>945.68799999999999</v>
      </c>
      <c r="C8">
        <v>962.60599999999999</v>
      </c>
      <c r="D8">
        <v>164</v>
      </c>
      <c r="E8">
        <v>176.256</v>
      </c>
      <c r="G8">
        <f t="shared" si="0"/>
        <v>12</v>
      </c>
      <c r="H8">
        <f t="shared" si="1"/>
        <v>-16.918000000000006</v>
      </c>
      <c r="I8">
        <f t="shared" si="2"/>
        <v>-12.256</v>
      </c>
      <c r="K8">
        <f t="shared" si="3"/>
        <v>12</v>
      </c>
      <c r="L8">
        <f t="shared" si="4"/>
        <v>0.15046202966143227</v>
      </c>
      <c r="M8">
        <f t="shared" si="4"/>
        <v>1.7727085337364397E-2</v>
      </c>
    </row>
    <row r="9" spans="1:13" x14ac:dyDescent="0.75">
      <c r="A9">
        <v>13</v>
      </c>
      <c r="B9">
        <v>935.29</v>
      </c>
      <c r="C9">
        <v>947.03399999999999</v>
      </c>
      <c r="D9">
        <v>160.39500000000001</v>
      </c>
      <c r="E9">
        <v>170.44900000000001</v>
      </c>
      <c r="G9">
        <f t="shared" si="0"/>
        <v>13</v>
      </c>
      <c r="H9">
        <f t="shared" si="1"/>
        <v>-11.744000000000028</v>
      </c>
      <c r="I9">
        <f t="shared" si="2"/>
        <v>-10.054000000000002</v>
      </c>
      <c r="K9">
        <f t="shared" si="3"/>
        <v>13</v>
      </c>
      <c r="L9">
        <f t="shared" si="4"/>
        <v>0.16455720341291694</v>
      </c>
      <c r="M9">
        <f t="shared" si="4"/>
        <v>3.5526922050942211E-2</v>
      </c>
    </row>
    <row r="10" spans="1:13" x14ac:dyDescent="0.75">
      <c r="A10">
        <v>14</v>
      </c>
      <c r="B10">
        <v>974.976</v>
      </c>
      <c r="C10">
        <v>965.71600000000001</v>
      </c>
      <c r="D10">
        <v>161.50800000000001</v>
      </c>
      <c r="E10">
        <v>171.977</v>
      </c>
      <c r="G10">
        <f t="shared" si="0"/>
        <v>14</v>
      </c>
      <c r="H10">
        <f t="shared" si="1"/>
        <v>9.2599999999999909</v>
      </c>
      <c r="I10">
        <f t="shared" si="2"/>
        <v>-10.468999999999994</v>
      </c>
      <c r="K10">
        <f t="shared" si="3"/>
        <v>14</v>
      </c>
      <c r="L10">
        <f t="shared" si="4"/>
        <v>0.22177696171909883</v>
      </c>
      <c r="M10">
        <f t="shared" si="4"/>
        <v>3.2172275258873791E-2</v>
      </c>
    </row>
    <row r="11" spans="1:13" x14ac:dyDescent="0.75">
      <c r="A11">
        <v>15</v>
      </c>
      <c r="B11">
        <v>995.58900000000006</v>
      </c>
      <c r="C11">
        <v>971.96</v>
      </c>
      <c r="D11">
        <v>161.90299999999999</v>
      </c>
      <c r="E11">
        <v>175.131</v>
      </c>
      <c r="G11">
        <f t="shared" si="0"/>
        <v>15</v>
      </c>
      <c r="H11">
        <f t="shared" si="1"/>
        <v>23.629000000000019</v>
      </c>
      <c r="I11">
        <f t="shared" si="2"/>
        <v>-13.228000000000009</v>
      </c>
      <c r="K11">
        <f t="shared" si="3"/>
        <v>15</v>
      </c>
      <c r="L11">
        <f t="shared" si="4"/>
        <v>0.26092144406063039</v>
      </c>
      <c r="M11">
        <f t="shared" si="4"/>
        <v>9.8699367063027239E-3</v>
      </c>
    </row>
    <row r="12" spans="1:13" x14ac:dyDescent="0.75">
      <c r="A12">
        <v>16</v>
      </c>
      <c r="B12">
        <v>1046.492</v>
      </c>
      <c r="C12">
        <v>1015.428</v>
      </c>
      <c r="D12">
        <v>162.86699999999999</v>
      </c>
      <c r="E12">
        <v>167.72800000000001</v>
      </c>
      <c r="G12">
        <f t="shared" si="0"/>
        <v>16</v>
      </c>
      <c r="H12">
        <f t="shared" si="1"/>
        <v>31.063999999999965</v>
      </c>
      <c r="I12">
        <f t="shared" si="2"/>
        <v>-4.8610000000000184</v>
      </c>
      <c r="K12">
        <f t="shared" si="3"/>
        <v>16</v>
      </c>
      <c r="L12">
        <f t="shared" si="4"/>
        <v>0.28117610522071701</v>
      </c>
      <c r="M12">
        <f t="shared" si="4"/>
        <v>7.7504466126150834E-2</v>
      </c>
    </row>
    <row r="13" spans="1:13" x14ac:dyDescent="0.75">
      <c r="A13">
        <v>17</v>
      </c>
      <c r="B13">
        <v>1355.172</v>
      </c>
      <c r="C13">
        <v>1061.6110000000001</v>
      </c>
      <c r="D13">
        <v>183.852</v>
      </c>
      <c r="E13">
        <v>180.71100000000001</v>
      </c>
      <c r="G13">
        <f t="shared" si="0"/>
        <v>17</v>
      </c>
      <c r="H13">
        <f t="shared" si="1"/>
        <v>293.56099999999992</v>
      </c>
      <c r="I13">
        <f t="shared" si="2"/>
        <v>3.1409999999999911</v>
      </c>
      <c r="K13">
        <f t="shared" si="3"/>
        <v>17</v>
      </c>
      <c r="L13">
        <f t="shared" si="4"/>
        <v>0.99627869977879246</v>
      </c>
      <c r="M13">
        <f t="shared" si="4"/>
        <v>0.14218852306622803</v>
      </c>
    </row>
    <row r="14" spans="1:13" x14ac:dyDescent="0.75">
      <c r="A14">
        <v>18</v>
      </c>
      <c r="B14">
        <v>1319.77</v>
      </c>
      <c r="C14">
        <v>1116.04</v>
      </c>
      <c r="D14">
        <v>234.101</v>
      </c>
      <c r="E14">
        <v>177.23500000000001</v>
      </c>
      <c r="G14">
        <f t="shared" si="0"/>
        <v>18</v>
      </c>
      <c r="H14">
        <f t="shared" si="1"/>
        <v>203.73000000000002</v>
      </c>
      <c r="I14">
        <f t="shared" si="2"/>
        <v>56.865999999999985</v>
      </c>
      <c r="K14">
        <f t="shared" si="3"/>
        <v>18</v>
      </c>
      <c r="L14">
        <f t="shared" si="4"/>
        <v>0.75155826041473717</v>
      </c>
      <c r="M14">
        <f t="shared" si="4"/>
        <v>0.57647382162979244</v>
      </c>
    </row>
    <row r="15" spans="1:13" x14ac:dyDescent="0.75">
      <c r="A15">
        <v>19</v>
      </c>
      <c r="B15">
        <v>1241.671</v>
      </c>
      <c r="C15">
        <v>1021.279</v>
      </c>
      <c r="D15">
        <v>246.803</v>
      </c>
      <c r="E15">
        <v>178.78899999999999</v>
      </c>
      <c r="G15">
        <f t="shared" si="0"/>
        <v>19</v>
      </c>
      <c r="H15">
        <f t="shared" si="1"/>
        <v>220.39200000000005</v>
      </c>
      <c r="I15">
        <f t="shared" si="2"/>
        <v>68.01400000000001</v>
      </c>
      <c r="K15">
        <f t="shared" si="3"/>
        <v>19</v>
      </c>
      <c r="L15">
        <f t="shared" si="4"/>
        <v>0.79694940557268823</v>
      </c>
      <c r="M15">
        <f t="shared" si="4"/>
        <v>0.66658852629962262</v>
      </c>
    </row>
    <row r="16" spans="1:13" x14ac:dyDescent="0.75">
      <c r="A16">
        <v>20</v>
      </c>
      <c r="B16">
        <v>1374.1179999999999</v>
      </c>
      <c r="C16">
        <v>1130.691</v>
      </c>
      <c r="D16">
        <v>250.66399999999999</v>
      </c>
      <c r="E16">
        <v>185.191</v>
      </c>
      <c r="G16">
        <f t="shared" si="0"/>
        <v>20</v>
      </c>
      <c r="H16">
        <f t="shared" si="1"/>
        <v>243.42699999999991</v>
      </c>
      <c r="I16">
        <f t="shared" si="2"/>
        <v>65.472999999999985</v>
      </c>
      <c r="K16">
        <f t="shared" si="3"/>
        <v>20</v>
      </c>
      <c r="L16">
        <f t="shared" si="4"/>
        <v>0.85970207804378374</v>
      </c>
      <c r="M16">
        <f t="shared" si="4"/>
        <v>0.64604838774866824</v>
      </c>
    </row>
    <row r="17" spans="1:13" x14ac:dyDescent="0.75">
      <c r="A17">
        <v>21</v>
      </c>
      <c r="B17">
        <v>1326.125</v>
      </c>
      <c r="C17">
        <v>1182.856</v>
      </c>
      <c r="D17">
        <v>262.86900000000003</v>
      </c>
      <c r="E17">
        <v>192.42099999999999</v>
      </c>
      <c r="G17">
        <f t="shared" si="0"/>
        <v>21</v>
      </c>
      <c r="H17">
        <f t="shared" si="1"/>
        <v>143.26900000000001</v>
      </c>
      <c r="I17">
        <f t="shared" si="2"/>
        <v>70.448000000000036</v>
      </c>
      <c r="K17">
        <f t="shared" si="3"/>
        <v>21</v>
      </c>
      <c r="L17">
        <f t="shared" si="4"/>
        <v>0.58684850003813926</v>
      </c>
      <c r="M17">
        <f t="shared" si="4"/>
        <v>0.68626373182226064</v>
      </c>
    </row>
    <row r="18" spans="1:13" x14ac:dyDescent="0.75">
      <c r="A18">
        <v>22</v>
      </c>
      <c r="B18">
        <v>1347.694</v>
      </c>
      <c r="C18">
        <v>1162.4749999999999</v>
      </c>
      <c r="D18">
        <v>189.178</v>
      </c>
      <c r="E18">
        <v>169.30099999999999</v>
      </c>
      <c r="G18">
        <f t="shared" si="0"/>
        <v>22</v>
      </c>
      <c r="H18">
        <f t="shared" si="1"/>
        <v>185.21900000000005</v>
      </c>
      <c r="I18">
        <f t="shared" si="2"/>
        <v>19.87700000000001</v>
      </c>
      <c r="K18">
        <f t="shared" si="3"/>
        <v>22</v>
      </c>
      <c r="L18">
        <f t="shared" si="4"/>
        <v>0.701130011223834</v>
      </c>
      <c r="M18">
        <f t="shared" si="4"/>
        <v>0.27747374887841647</v>
      </c>
    </row>
    <row r="19" spans="1:13" x14ac:dyDescent="0.75">
      <c r="A19">
        <v>23</v>
      </c>
      <c r="B19">
        <v>1464.944</v>
      </c>
      <c r="C19">
        <v>1170.0170000000001</v>
      </c>
      <c r="D19">
        <v>239.14400000000001</v>
      </c>
      <c r="E19">
        <v>186.89400000000001</v>
      </c>
      <c r="G19">
        <f t="shared" si="0"/>
        <v>23</v>
      </c>
      <c r="H19">
        <f t="shared" si="1"/>
        <v>294.92699999999991</v>
      </c>
      <c r="I19">
        <f t="shared" si="2"/>
        <v>52.25</v>
      </c>
      <c r="K19">
        <f t="shared" si="3"/>
        <v>23</v>
      </c>
      <c r="L19">
        <f t="shared" si="4"/>
        <v>1</v>
      </c>
      <c r="M19">
        <f t="shared" si="4"/>
        <v>0.53916044911849592</v>
      </c>
    </row>
    <row r="20" spans="1:13" x14ac:dyDescent="0.75">
      <c r="A20">
        <v>24</v>
      </c>
      <c r="B20">
        <v>1376.694</v>
      </c>
      <c r="C20">
        <v>1130.288</v>
      </c>
      <c r="D20">
        <v>295.53899999999999</v>
      </c>
      <c r="E20">
        <v>200.43600000000001</v>
      </c>
      <c r="G20">
        <f t="shared" si="0"/>
        <v>24</v>
      </c>
      <c r="H20">
        <f t="shared" si="1"/>
        <v>246.40599999999995</v>
      </c>
      <c r="I20">
        <f t="shared" si="2"/>
        <v>95.10299999999998</v>
      </c>
      <c r="K20">
        <f t="shared" si="3"/>
        <v>24</v>
      </c>
      <c r="L20">
        <f t="shared" ref="L20:M38" si="5">(H20-MIN(H$3:H$40))/(MAX(H$3:H$40)-MIN(H$3:H$40))</f>
        <v>0.86781756366529006</v>
      </c>
      <c r="M20">
        <f t="shared" si="5"/>
        <v>0.8855620852161119</v>
      </c>
    </row>
    <row r="21" spans="1:13" x14ac:dyDescent="0.75">
      <c r="A21">
        <v>25</v>
      </c>
      <c r="B21">
        <v>1265.9549999999999</v>
      </c>
      <c r="C21">
        <v>1105.9480000000001</v>
      </c>
      <c r="D21">
        <v>321.31799999999998</v>
      </c>
      <c r="E21">
        <v>212.49100000000001</v>
      </c>
      <c r="G21">
        <f t="shared" si="0"/>
        <v>25</v>
      </c>
      <c r="H21">
        <f t="shared" si="1"/>
        <v>160.00699999999983</v>
      </c>
      <c r="I21">
        <f t="shared" si="2"/>
        <v>108.82699999999997</v>
      </c>
      <c r="K21">
        <f t="shared" si="3"/>
        <v>25</v>
      </c>
      <c r="L21">
        <f t="shared" si="5"/>
        <v>0.63244668678965621</v>
      </c>
      <c r="M21">
        <f t="shared" si="5"/>
        <v>0.99649985045550427</v>
      </c>
    </row>
    <row r="22" spans="1:13" x14ac:dyDescent="0.75">
      <c r="A22">
        <v>26</v>
      </c>
      <c r="B22">
        <v>1470.568</v>
      </c>
      <c r="C22">
        <v>1176.2539999999999</v>
      </c>
      <c r="D22">
        <v>287.875</v>
      </c>
      <c r="E22">
        <v>202.07900000000001</v>
      </c>
      <c r="G22">
        <f t="shared" si="0"/>
        <v>26</v>
      </c>
      <c r="H22">
        <f t="shared" si="1"/>
        <v>294.31400000000008</v>
      </c>
      <c r="I22">
        <f t="shared" si="2"/>
        <v>85.795999999999992</v>
      </c>
      <c r="K22">
        <f t="shared" si="3"/>
        <v>26</v>
      </c>
      <c r="L22">
        <f t="shared" si="5"/>
        <v>0.99833004609399734</v>
      </c>
      <c r="M22">
        <f t="shared" si="5"/>
        <v>0.81032907872507254</v>
      </c>
    </row>
    <row r="23" spans="1:13" x14ac:dyDescent="0.75">
      <c r="A23">
        <v>27</v>
      </c>
      <c r="B23">
        <v>1355.5060000000001</v>
      </c>
      <c r="C23">
        <v>1088.75</v>
      </c>
      <c r="D23">
        <v>262.02800000000002</v>
      </c>
      <c r="E23">
        <v>185.78</v>
      </c>
      <c r="G23">
        <f t="shared" si="0"/>
        <v>27</v>
      </c>
      <c r="H23">
        <f t="shared" si="1"/>
        <v>266.75600000000009</v>
      </c>
      <c r="I23">
        <f t="shared" si="2"/>
        <v>76.248000000000019</v>
      </c>
      <c r="K23">
        <f t="shared" si="3"/>
        <v>27</v>
      </c>
      <c r="L23">
        <f t="shared" si="5"/>
        <v>0.9232556745742031</v>
      </c>
      <c r="M23">
        <f t="shared" si="5"/>
        <v>0.73314795204875982</v>
      </c>
    </row>
    <row r="24" spans="1:13" x14ac:dyDescent="0.75">
      <c r="A24">
        <v>28</v>
      </c>
      <c r="B24">
        <v>1243.0650000000001</v>
      </c>
      <c r="C24">
        <v>1057.4580000000001</v>
      </c>
      <c r="D24">
        <v>301.52699999999999</v>
      </c>
      <c r="E24">
        <v>192.267</v>
      </c>
      <c r="G24">
        <f t="shared" si="0"/>
        <v>28</v>
      </c>
      <c r="H24">
        <f t="shared" si="1"/>
        <v>185.60699999999997</v>
      </c>
      <c r="I24">
        <f t="shared" si="2"/>
        <v>109.25999999999999</v>
      </c>
      <c r="K24">
        <f t="shared" si="3"/>
        <v>28</v>
      </c>
      <c r="L24">
        <f t="shared" si="5"/>
        <v>0.70218701304362041</v>
      </c>
      <c r="M24">
        <f t="shared" si="5"/>
        <v>1</v>
      </c>
    </row>
    <row r="25" spans="1:13" x14ac:dyDescent="0.75">
      <c r="A25">
        <v>29</v>
      </c>
      <c r="B25">
        <v>1248.973</v>
      </c>
      <c r="C25">
        <v>1098.325</v>
      </c>
      <c r="D25">
        <v>295.76100000000002</v>
      </c>
      <c r="E25">
        <v>198.00800000000001</v>
      </c>
      <c r="G25">
        <f t="shared" si="0"/>
        <v>29</v>
      </c>
      <c r="H25">
        <f t="shared" si="1"/>
        <v>150.64799999999991</v>
      </c>
      <c r="I25">
        <f t="shared" si="2"/>
        <v>97.753000000000014</v>
      </c>
      <c r="K25">
        <f t="shared" si="3"/>
        <v>29</v>
      </c>
      <c r="L25">
        <f t="shared" si="5"/>
        <v>0.60695060423454528</v>
      </c>
      <c r="M25">
        <f t="shared" si="5"/>
        <v>0.90698332376787483</v>
      </c>
    </row>
    <row r="26" spans="1:13" x14ac:dyDescent="0.75">
      <c r="A26">
        <v>30</v>
      </c>
      <c r="B26">
        <v>1232.826</v>
      </c>
      <c r="C26">
        <v>1124.125</v>
      </c>
      <c r="D26">
        <v>288.53300000000002</v>
      </c>
      <c r="E26">
        <v>192.24199999999999</v>
      </c>
      <c r="G26">
        <f t="shared" si="0"/>
        <v>30</v>
      </c>
      <c r="H26">
        <f t="shared" si="1"/>
        <v>108.70100000000002</v>
      </c>
      <c r="I26">
        <f t="shared" si="2"/>
        <v>96.291000000000025</v>
      </c>
      <c r="K26">
        <f t="shared" si="3"/>
        <v>30</v>
      </c>
      <c r="L26">
        <f t="shared" si="5"/>
        <v>0.49267726574333381</v>
      </c>
      <c r="M26">
        <f t="shared" si="5"/>
        <v>0.89516526687629872</v>
      </c>
    </row>
    <row r="27" spans="1:13" x14ac:dyDescent="0.75">
      <c r="A27">
        <v>31</v>
      </c>
      <c r="B27">
        <v>1147.69</v>
      </c>
      <c r="C27">
        <v>1066.4670000000001</v>
      </c>
      <c r="D27">
        <v>224.71700000000001</v>
      </c>
      <c r="E27">
        <v>174.179</v>
      </c>
      <c r="G27">
        <f t="shared" si="0"/>
        <v>31</v>
      </c>
      <c r="H27">
        <f t="shared" si="1"/>
        <v>81.222999999999956</v>
      </c>
      <c r="I27">
        <f t="shared" si="2"/>
        <v>50.538000000000011</v>
      </c>
      <c r="K27">
        <f t="shared" si="3"/>
        <v>31</v>
      </c>
      <c r="L27">
        <f t="shared" si="5"/>
        <v>0.41782083274308296</v>
      </c>
      <c r="M27">
        <f t="shared" si="5"/>
        <v>0.52532152066543281</v>
      </c>
    </row>
    <row r="28" spans="1:13" x14ac:dyDescent="0.75">
      <c r="A28">
        <v>32</v>
      </c>
      <c r="B28">
        <v>1054.3689999999999</v>
      </c>
      <c r="C28">
        <v>1110.1849999999999</v>
      </c>
      <c r="D28">
        <v>182.983</v>
      </c>
      <c r="E28">
        <v>165.76300000000001</v>
      </c>
      <c r="G28">
        <f t="shared" si="0"/>
        <v>32</v>
      </c>
      <c r="H28">
        <f t="shared" si="1"/>
        <v>-55.816000000000031</v>
      </c>
      <c r="I28">
        <f t="shared" si="2"/>
        <v>17.22</v>
      </c>
      <c r="K28">
        <f t="shared" si="3"/>
        <v>32</v>
      </c>
      <c r="L28">
        <f t="shared" si="5"/>
        <v>4.4494872996327373E-2</v>
      </c>
      <c r="M28">
        <f t="shared" si="5"/>
        <v>0.25599592592293213</v>
      </c>
    </row>
    <row r="29" spans="1:13" x14ac:dyDescent="0.75">
      <c r="A29">
        <v>33</v>
      </c>
      <c r="B29">
        <v>1017.061</v>
      </c>
      <c r="C29">
        <v>1047.47</v>
      </c>
      <c r="D29">
        <v>161.71700000000001</v>
      </c>
      <c r="E29">
        <v>159.958</v>
      </c>
      <c r="G29">
        <f t="shared" si="0"/>
        <v>33</v>
      </c>
      <c r="H29">
        <f t="shared" si="1"/>
        <v>-30.408999999999992</v>
      </c>
      <c r="I29">
        <f t="shared" si="2"/>
        <v>1.7590000000000146</v>
      </c>
      <c r="K29">
        <f t="shared" si="3"/>
        <v>33</v>
      </c>
      <c r="L29">
        <f t="shared" si="5"/>
        <v>0.11370942257189225</v>
      </c>
      <c r="M29">
        <f t="shared" si="5"/>
        <v>0.13101714507432788</v>
      </c>
    </row>
    <row r="30" spans="1:13" x14ac:dyDescent="0.75">
      <c r="A30">
        <v>34</v>
      </c>
      <c r="B30">
        <v>983.56700000000001</v>
      </c>
      <c r="C30">
        <v>1055.7159999999999</v>
      </c>
      <c r="D30">
        <v>161.517</v>
      </c>
      <c r="E30">
        <v>159.03399999999999</v>
      </c>
      <c r="G30">
        <f t="shared" si="0"/>
        <v>34</v>
      </c>
      <c r="H30">
        <f t="shared" si="1"/>
        <v>-72.148999999999887</v>
      </c>
      <c r="I30">
        <f t="shared" si="2"/>
        <v>2.4830000000000041</v>
      </c>
      <c r="K30">
        <f t="shared" si="3"/>
        <v>34</v>
      </c>
      <c r="L30">
        <f t="shared" si="5"/>
        <v>0</v>
      </c>
      <c r="M30">
        <f t="shared" si="5"/>
        <v>0.13686958911639424</v>
      </c>
    </row>
    <row r="32" spans="1:13" x14ac:dyDescent="0.75">
      <c r="B32" t="s">
        <v>39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4130-B50C-42B3-8D76-184E594712D9}">
  <dimension ref="A1:M35"/>
  <sheetViews>
    <sheetView zoomScale="80" zoomScaleNormal="80" workbookViewId="0">
      <selection activeCell="Q23" sqref="Q23"/>
    </sheetView>
  </sheetViews>
  <sheetFormatPr defaultRowHeight="14.75" x14ac:dyDescent="0.75"/>
  <sheetData>
    <row r="1" spans="1:13" x14ac:dyDescent="0.75">
      <c r="A1" t="s">
        <v>19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</v>
      </c>
      <c r="B3">
        <v>1379.5889999999999</v>
      </c>
      <c r="C3">
        <v>1564.306</v>
      </c>
      <c r="D3">
        <v>428.755</v>
      </c>
      <c r="E3">
        <v>487.012</v>
      </c>
      <c r="G3">
        <f t="shared" ref="G3:G35" si="0">A3</f>
        <v>1</v>
      </c>
      <c r="H3">
        <f t="shared" ref="H3:H35" si="1">B3-C3</f>
        <v>-184.7170000000001</v>
      </c>
      <c r="I3">
        <f t="shared" ref="I3:I35" si="2">D3-E3</f>
        <v>-58.257000000000005</v>
      </c>
      <c r="K3">
        <f t="shared" ref="K3:K35" si="3">A3</f>
        <v>1</v>
      </c>
      <c r="L3">
        <f>(H3-MIN(H$3:H$40))/(MAX(H$3:H$40)-MIN(H$3:H$40))</f>
        <v>0.16028712121352395</v>
      </c>
      <c r="M3">
        <f>(I3-MIN(I$3:I$40))/(MAX(I$3:I$40)-MIN(I$3:I$40))</f>
        <v>5.9084194977842191E-3</v>
      </c>
    </row>
    <row r="4" spans="1:13" x14ac:dyDescent="0.75">
      <c r="A4">
        <v>2</v>
      </c>
      <c r="B4">
        <v>1709.7</v>
      </c>
      <c r="C4">
        <v>1775.1980000000001</v>
      </c>
      <c r="D4">
        <v>642.04</v>
      </c>
      <c r="E4">
        <v>584.30600000000004</v>
      </c>
      <c r="G4">
        <f t="shared" si="0"/>
        <v>2</v>
      </c>
      <c r="H4">
        <f t="shared" si="1"/>
        <v>-65.498000000000047</v>
      </c>
      <c r="I4">
        <f t="shared" si="2"/>
        <v>57.733999999999924</v>
      </c>
      <c r="K4">
        <f t="shared" si="3"/>
        <v>2</v>
      </c>
      <c r="L4">
        <f t="shared" ref="L4:M19" si="4">(H4-MIN(H$3:H$40))/(MAX(H$3:H$40)-MIN(H$3:H$40))</f>
        <v>0.38107081545461763</v>
      </c>
      <c r="M4">
        <f t="shared" si="4"/>
        <v>0.36063072072320002</v>
      </c>
    </row>
    <row r="5" spans="1:13" x14ac:dyDescent="0.75">
      <c r="A5">
        <v>3</v>
      </c>
      <c r="B5">
        <v>1706.944</v>
      </c>
      <c r="C5">
        <v>1596.6990000000001</v>
      </c>
      <c r="D5">
        <v>582.072</v>
      </c>
      <c r="E5">
        <v>570.26700000000005</v>
      </c>
      <c r="G5">
        <f t="shared" si="0"/>
        <v>3</v>
      </c>
      <c r="H5">
        <f t="shared" si="1"/>
        <v>110.24499999999989</v>
      </c>
      <c r="I5">
        <f t="shared" si="2"/>
        <v>11.80499999999995</v>
      </c>
      <c r="K5">
        <f t="shared" si="3"/>
        <v>3</v>
      </c>
      <c r="L5">
        <f t="shared" si="4"/>
        <v>0.7065322668760563</v>
      </c>
      <c r="M5">
        <f t="shared" si="4"/>
        <v>0.22017119737240448</v>
      </c>
    </row>
    <row r="6" spans="1:13" x14ac:dyDescent="0.75">
      <c r="A6">
        <v>4</v>
      </c>
      <c r="B6">
        <v>1779.1279999999999</v>
      </c>
      <c r="C6">
        <v>1693.732</v>
      </c>
      <c r="D6">
        <v>646.28499999999997</v>
      </c>
      <c r="E6">
        <v>536.24099999999999</v>
      </c>
      <c r="G6">
        <f t="shared" si="0"/>
        <v>4</v>
      </c>
      <c r="H6">
        <f t="shared" si="1"/>
        <v>85.395999999999958</v>
      </c>
      <c r="I6">
        <f t="shared" si="2"/>
        <v>110.04399999999998</v>
      </c>
      <c r="K6">
        <f t="shared" si="3"/>
        <v>4</v>
      </c>
      <c r="L6">
        <f t="shared" si="4"/>
        <v>0.66051398104748094</v>
      </c>
      <c r="M6">
        <f t="shared" si="4"/>
        <v>0.52060454263267175</v>
      </c>
    </row>
    <row r="7" spans="1:13" x14ac:dyDescent="0.75">
      <c r="A7">
        <v>5</v>
      </c>
      <c r="B7">
        <v>1912.9829999999999</v>
      </c>
      <c r="C7">
        <v>1732.415</v>
      </c>
      <c r="D7">
        <v>787.16300000000001</v>
      </c>
      <c r="E7">
        <v>602.31700000000001</v>
      </c>
      <c r="G7">
        <f t="shared" si="0"/>
        <v>5</v>
      </c>
      <c r="H7">
        <f t="shared" si="1"/>
        <v>180.56799999999998</v>
      </c>
      <c r="I7">
        <f t="shared" si="2"/>
        <v>184.846</v>
      </c>
      <c r="K7">
        <f t="shared" si="3"/>
        <v>5</v>
      </c>
      <c r="L7">
        <f t="shared" si="4"/>
        <v>0.83676462690353881</v>
      </c>
      <c r="M7">
        <f t="shared" si="4"/>
        <v>0.74936313231862639</v>
      </c>
    </row>
    <row r="8" spans="1:13" x14ac:dyDescent="0.75">
      <c r="A8">
        <v>6</v>
      </c>
      <c r="B8">
        <v>2010.325</v>
      </c>
      <c r="C8">
        <v>1826.875</v>
      </c>
      <c r="D8">
        <v>795.67499999999995</v>
      </c>
      <c r="E8">
        <v>638.65700000000004</v>
      </c>
      <c r="G8">
        <f t="shared" si="0"/>
        <v>6</v>
      </c>
      <c r="H8">
        <f t="shared" si="1"/>
        <v>183.45000000000005</v>
      </c>
      <c r="I8">
        <f t="shared" si="2"/>
        <v>157.01799999999992</v>
      </c>
      <c r="K8">
        <f t="shared" si="3"/>
        <v>6</v>
      </c>
      <c r="L8">
        <f t="shared" si="4"/>
        <v>0.84210185173181995</v>
      </c>
      <c r="M8">
        <f t="shared" si="4"/>
        <v>0.66425987259588148</v>
      </c>
    </row>
    <row r="9" spans="1:13" x14ac:dyDescent="0.75">
      <c r="A9">
        <v>7</v>
      </c>
      <c r="B9">
        <v>1971.1030000000001</v>
      </c>
      <c r="C9">
        <v>1787.3209999999999</v>
      </c>
      <c r="D9">
        <v>715.53200000000004</v>
      </c>
      <c r="E9">
        <v>641.89200000000005</v>
      </c>
      <c r="G9">
        <f t="shared" si="0"/>
        <v>7</v>
      </c>
      <c r="H9">
        <f t="shared" si="1"/>
        <v>183.78200000000015</v>
      </c>
      <c r="I9">
        <f t="shared" si="2"/>
        <v>73.639999999999986</v>
      </c>
      <c r="K9">
        <f t="shared" si="3"/>
        <v>7</v>
      </c>
      <c r="L9">
        <f t="shared" si="4"/>
        <v>0.84271668817976919</v>
      </c>
      <c r="M9">
        <f t="shared" si="4"/>
        <v>0.40927426137110795</v>
      </c>
    </row>
    <row r="10" spans="1:13" x14ac:dyDescent="0.75">
      <c r="A10">
        <v>8</v>
      </c>
      <c r="B10">
        <v>1932.0450000000001</v>
      </c>
      <c r="C10">
        <v>1813.8969999999999</v>
      </c>
      <c r="D10">
        <v>799.96600000000001</v>
      </c>
      <c r="E10">
        <v>656.95299999999997</v>
      </c>
      <c r="G10">
        <f t="shared" si="0"/>
        <v>8</v>
      </c>
      <c r="H10">
        <f t="shared" si="1"/>
        <v>118.14800000000014</v>
      </c>
      <c r="I10">
        <f t="shared" si="2"/>
        <v>143.01300000000003</v>
      </c>
      <c r="K10">
        <f t="shared" si="3"/>
        <v>8</v>
      </c>
      <c r="L10">
        <f t="shared" si="4"/>
        <v>0.72116796702106178</v>
      </c>
      <c r="M10">
        <f t="shared" si="4"/>
        <v>0.62142994761323711</v>
      </c>
    </row>
    <row r="11" spans="1:13" x14ac:dyDescent="0.75">
      <c r="A11">
        <v>9</v>
      </c>
      <c r="B11">
        <v>1872.8910000000001</v>
      </c>
      <c r="C11">
        <v>1772.9880000000001</v>
      </c>
      <c r="D11">
        <v>770.16700000000003</v>
      </c>
      <c r="E11">
        <v>608.48800000000006</v>
      </c>
      <c r="G11">
        <f t="shared" si="0"/>
        <v>9</v>
      </c>
      <c r="H11">
        <f t="shared" si="1"/>
        <v>99.90300000000002</v>
      </c>
      <c r="I11">
        <f t="shared" si="2"/>
        <v>161.67899999999997</v>
      </c>
      <c r="K11">
        <f t="shared" si="3"/>
        <v>9</v>
      </c>
      <c r="L11">
        <f t="shared" si="4"/>
        <v>0.68737974113903988</v>
      </c>
      <c r="M11">
        <f t="shared" si="4"/>
        <v>0.67851408754369369</v>
      </c>
    </row>
    <row r="12" spans="1:13" x14ac:dyDescent="0.75">
      <c r="A12">
        <v>10</v>
      </c>
      <c r="B12">
        <v>1890.9380000000001</v>
      </c>
      <c r="C12">
        <v>1797.383</v>
      </c>
      <c r="D12">
        <v>812.19299999999998</v>
      </c>
      <c r="E12">
        <v>597.71</v>
      </c>
      <c r="G12">
        <f t="shared" si="0"/>
        <v>10</v>
      </c>
      <c r="H12">
        <f t="shared" si="1"/>
        <v>93.555000000000064</v>
      </c>
      <c r="I12">
        <f t="shared" si="2"/>
        <v>214.48299999999995</v>
      </c>
      <c r="K12">
        <f t="shared" si="3"/>
        <v>10</v>
      </c>
      <c r="L12">
        <f t="shared" si="4"/>
        <v>0.67562377194753132</v>
      </c>
      <c r="M12">
        <f t="shared" si="4"/>
        <v>0.83999865439721555</v>
      </c>
    </row>
    <row r="13" spans="1:13" x14ac:dyDescent="0.75">
      <c r="A13">
        <v>11</v>
      </c>
      <c r="B13">
        <v>2058.1880000000001</v>
      </c>
      <c r="C13">
        <v>1832.3520000000001</v>
      </c>
      <c r="D13">
        <v>818.548</v>
      </c>
      <c r="E13">
        <v>574.33299999999997</v>
      </c>
      <c r="G13">
        <f t="shared" si="0"/>
        <v>11</v>
      </c>
      <c r="H13">
        <f t="shared" si="1"/>
        <v>225.83600000000001</v>
      </c>
      <c r="I13">
        <f t="shared" si="2"/>
        <v>244.21500000000003</v>
      </c>
      <c r="K13">
        <f t="shared" si="3"/>
        <v>11</v>
      </c>
      <c r="L13">
        <f t="shared" si="4"/>
        <v>0.92059720619799557</v>
      </c>
      <c r="M13">
        <f t="shared" si="4"/>
        <v>0.93092470434966101</v>
      </c>
    </row>
    <row r="14" spans="1:13" x14ac:dyDescent="0.75">
      <c r="A14">
        <v>12</v>
      </c>
      <c r="B14">
        <v>2136.6970000000001</v>
      </c>
      <c r="C14">
        <v>1867.9849999999999</v>
      </c>
      <c r="D14">
        <v>799.798</v>
      </c>
      <c r="E14">
        <v>551.43899999999996</v>
      </c>
      <c r="G14">
        <f t="shared" si="0"/>
        <v>12</v>
      </c>
      <c r="H14">
        <f t="shared" si="1"/>
        <v>268.71200000000022</v>
      </c>
      <c r="I14">
        <f t="shared" si="2"/>
        <v>248.35900000000004</v>
      </c>
      <c r="K14">
        <f t="shared" si="3"/>
        <v>12</v>
      </c>
      <c r="L14">
        <f t="shared" si="4"/>
        <v>1</v>
      </c>
      <c r="M14">
        <f t="shared" si="4"/>
        <v>0.94359783602606806</v>
      </c>
    </row>
    <row r="15" spans="1:13" x14ac:dyDescent="0.75">
      <c r="A15">
        <v>13</v>
      </c>
      <c r="B15">
        <v>2085.806</v>
      </c>
      <c r="C15">
        <v>1867.904</v>
      </c>
      <c r="D15">
        <v>763.06500000000005</v>
      </c>
      <c r="E15">
        <v>582.97400000000005</v>
      </c>
      <c r="G15">
        <f t="shared" si="0"/>
        <v>13</v>
      </c>
      <c r="H15">
        <f t="shared" si="1"/>
        <v>217.90200000000004</v>
      </c>
      <c r="I15">
        <f t="shared" si="2"/>
        <v>180.09100000000001</v>
      </c>
      <c r="K15">
        <f t="shared" si="3"/>
        <v>13</v>
      </c>
      <c r="L15">
        <f t="shared" si="4"/>
        <v>0.90590409662562177</v>
      </c>
      <c r="M15">
        <f t="shared" si="4"/>
        <v>0.73482144768510438</v>
      </c>
    </row>
    <row r="16" spans="1:13" x14ac:dyDescent="0.75">
      <c r="A16">
        <v>14</v>
      </c>
      <c r="B16">
        <v>2047.796</v>
      </c>
      <c r="C16">
        <v>1855.4739999999999</v>
      </c>
      <c r="D16">
        <v>753.995</v>
      </c>
      <c r="E16">
        <v>591.04</v>
      </c>
      <c r="G16">
        <f t="shared" si="0"/>
        <v>14</v>
      </c>
      <c r="H16">
        <f t="shared" si="1"/>
        <v>192.32200000000012</v>
      </c>
      <c r="I16">
        <f t="shared" si="2"/>
        <v>162.95500000000004</v>
      </c>
      <c r="K16">
        <f t="shared" si="3"/>
        <v>14</v>
      </c>
      <c r="L16">
        <f t="shared" si="4"/>
        <v>0.85853205946135125</v>
      </c>
      <c r="M16">
        <f t="shared" si="4"/>
        <v>0.68241633561779991</v>
      </c>
    </row>
    <row r="17" spans="1:13" x14ac:dyDescent="0.75">
      <c r="A17">
        <v>15</v>
      </c>
      <c r="B17">
        <v>2143.576</v>
      </c>
      <c r="C17">
        <v>1934.239</v>
      </c>
      <c r="D17">
        <v>755.875</v>
      </c>
      <c r="E17">
        <v>625.93899999999996</v>
      </c>
      <c r="G17">
        <f t="shared" si="0"/>
        <v>15</v>
      </c>
      <c r="H17">
        <f t="shared" si="1"/>
        <v>209.33699999999999</v>
      </c>
      <c r="I17">
        <f t="shared" si="2"/>
        <v>129.93600000000004</v>
      </c>
      <c r="K17">
        <f t="shared" si="3"/>
        <v>15</v>
      </c>
      <c r="L17">
        <f t="shared" si="4"/>
        <v>0.89004242741874218</v>
      </c>
      <c r="M17">
        <f t="shared" si="4"/>
        <v>0.58143802122994215</v>
      </c>
    </row>
    <row r="18" spans="1:13" x14ac:dyDescent="0.75">
      <c r="A18">
        <v>16</v>
      </c>
      <c r="B18">
        <v>2029.759</v>
      </c>
      <c r="C18">
        <v>1893.6980000000001</v>
      </c>
      <c r="D18">
        <v>806.08199999999999</v>
      </c>
      <c r="E18">
        <v>651.95799999999997</v>
      </c>
      <c r="G18">
        <f t="shared" si="0"/>
        <v>16</v>
      </c>
      <c r="H18">
        <f t="shared" si="1"/>
        <v>136.06099999999992</v>
      </c>
      <c r="I18">
        <f t="shared" si="2"/>
        <v>154.12400000000002</v>
      </c>
      <c r="K18">
        <f t="shared" si="3"/>
        <v>16</v>
      </c>
      <c r="L18">
        <f t="shared" si="4"/>
        <v>0.75434135645513412</v>
      </c>
      <c r="M18">
        <f t="shared" si="4"/>
        <v>0.65540947610178868</v>
      </c>
    </row>
    <row r="19" spans="1:13" x14ac:dyDescent="0.75">
      <c r="A19">
        <v>17</v>
      </c>
      <c r="B19">
        <v>1858.15</v>
      </c>
      <c r="C19">
        <v>1782.8150000000001</v>
      </c>
      <c r="D19">
        <v>725.84199999999998</v>
      </c>
      <c r="E19">
        <v>630.06200000000001</v>
      </c>
      <c r="G19">
        <f t="shared" si="0"/>
        <v>17</v>
      </c>
      <c r="H19">
        <f t="shared" si="1"/>
        <v>75.335000000000036</v>
      </c>
      <c r="I19">
        <f t="shared" si="2"/>
        <v>95.779999999999973</v>
      </c>
      <c r="K19">
        <f t="shared" si="3"/>
        <v>17</v>
      </c>
      <c r="L19">
        <f t="shared" si="4"/>
        <v>0.64188184399080694</v>
      </c>
      <c r="M19">
        <f t="shared" si="4"/>
        <v>0.47698254692025144</v>
      </c>
    </row>
    <row r="20" spans="1:13" x14ac:dyDescent="0.75">
      <c r="A20">
        <v>18</v>
      </c>
      <c r="B20">
        <v>1673.1880000000001</v>
      </c>
      <c r="C20">
        <v>1629.171</v>
      </c>
      <c r="D20">
        <v>815.97500000000002</v>
      </c>
      <c r="E20">
        <v>624.71600000000001</v>
      </c>
      <c r="G20">
        <f t="shared" si="0"/>
        <v>18</v>
      </c>
      <c r="H20">
        <f t="shared" si="1"/>
        <v>44.017000000000053</v>
      </c>
      <c r="I20">
        <f t="shared" si="2"/>
        <v>191.25900000000001</v>
      </c>
      <c r="K20">
        <f t="shared" si="3"/>
        <v>18</v>
      </c>
      <c r="L20">
        <f t="shared" ref="L20:M35" si="5">(H20-MIN(H$3:H$40))/(MAX(H$3:H$40)-MIN(H$3:H$40))</f>
        <v>0.58388350701228364</v>
      </c>
      <c r="M20">
        <f t="shared" si="5"/>
        <v>0.76897529289796962</v>
      </c>
    </row>
    <row r="21" spans="1:13" x14ac:dyDescent="0.75">
      <c r="A21">
        <v>19</v>
      </c>
      <c r="B21">
        <v>1533.5219999999999</v>
      </c>
      <c r="C21">
        <v>1488.279</v>
      </c>
      <c r="D21">
        <v>777.55399999999997</v>
      </c>
      <c r="E21">
        <v>560.02099999999996</v>
      </c>
      <c r="G21">
        <f t="shared" si="0"/>
        <v>19</v>
      </c>
      <c r="H21">
        <f t="shared" si="1"/>
        <v>45.242999999999938</v>
      </c>
      <c r="I21">
        <f t="shared" si="2"/>
        <v>217.53300000000002</v>
      </c>
      <c r="K21">
        <f t="shared" si="3"/>
        <v>19</v>
      </c>
      <c r="L21">
        <f t="shared" si="5"/>
        <v>0.58615395726886654</v>
      </c>
      <c r="M21">
        <f t="shared" si="5"/>
        <v>0.84932612824206166</v>
      </c>
    </row>
    <row r="22" spans="1:13" x14ac:dyDescent="0.75">
      <c r="A22">
        <v>20</v>
      </c>
      <c r="B22">
        <v>1567.24</v>
      </c>
      <c r="C22">
        <v>1533.798</v>
      </c>
      <c r="D22">
        <v>943.1</v>
      </c>
      <c r="E22">
        <v>701.03599999999994</v>
      </c>
      <c r="G22">
        <f t="shared" si="0"/>
        <v>20</v>
      </c>
      <c r="H22">
        <f t="shared" si="1"/>
        <v>33.442000000000007</v>
      </c>
      <c r="I22">
        <f t="shared" si="2"/>
        <v>242.06400000000008</v>
      </c>
      <c r="K22">
        <f t="shared" si="3"/>
        <v>20</v>
      </c>
      <c r="L22">
        <f t="shared" si="5"/>
        <v>0.56429948461149537</v>
      </c>
      <c r="M22">
        <f t="shared" si="5"/>
        <v>0.92434654164793539</v>
      </c>
    </row>
    <row r="23" spans="1:13" x14ac:dyDescent="0.75">
      <c r="A23">
        <v>21</v>
      </c>
      <c r="B23">
        <v>1527.028</v>
      </c>
      <c r="C23">
        <v>1517.2719999999999</v>
      </c>
      <c r="D23">
        <v>784.13599999999997</v>
      </c>
      <c r="E23">
        <v>633.26800000000003</v>
      </c>
      <c r="G23">
        <f t="shared" si="0"/>
        <v>21</v>
      </c>
      <c r="H23">
        <f t="shared" si="1"/>
        <v>9.7560000000000855</v>
      </c>
      <c r="I23">
        <f t="shared" si="2"/>
        <v>150.86799999999994</v>
      </c>
      <c r="K23">
        <f t="shared" si="3"/>
        <v>21</v>
      </c>
      <c r="L23">
        <f t="shared" si="5"/>
        <v>0.52043497826775387</v>
      </c>
      <c r="M23">
        <f t="shared" si="5"/>
        <v>0.6454520154988973</v>
      </c>
    </row>
    <row r="24" spans="1:13" x14ac:dyDescent="0.75">
      <c r="A24">
        <v>22</v>
      </c>
      <c r="B24">
        <v>1562.5129999999999</v>
      </c>
      <c r="C24">
        <v>1639.7260000000001</v>
      </c>
      <c r="D24">
        <v>993.46199999999999</v>
      </c>
      <c r="E24">
        <v>726.66</v>
      </c>
      <c r="G24">
        <f t="shared" si="0"/>
        <v>22</v>
      </c>
      <c r="H24">
        <f t="shared" si="1"/>
        <v>-77.213000000000193</v>
      </c>
      <c r="I24">
        <f t="shared" si="2"/>
        <v>266.80200000000002</v>
      </c>
      <c r="K24">
        <f t="shared" si="3"/>
        <v>22</v>
      </c>
      <c r="L24">
        <f t="shared" si="5"/>
        <v>0.35937560766026905</v>
      </c>
      <c r="M24">
        <f t="shared" si="5"/>
        <v>1</v>
      </c>
    </row>
    <row r="25" spans="1:13" x14ac:dyDescent="0.75">
      <c r="A25">
        <v>23</v>
      </c>
      <c r="B25">
        <v>1579.3140000000001</v>
      </c>
      <c r="C25">
        <v>1642.5329999999999</v>
      </c>
      <c r="D25">
        <v>948.21199999999999</v>
      </c>
      <c r="E25">
        <v>695.20299999999997</v>
      </c>
      <c r="G25">
        <f t="shared" si="0"/>
        <v>23</v>
      </c>
      <c r="H25">
        <f t="shared" si="1"/>
        <v>-63.218999999999824</v>
      </c>
      <c r="I25">
        <f t="shared" si="2"/>
        <v>253.00900000000001</v>
      </c>
      <c r="K25">
        <f t="shared" si="3"/>
        <v>23</v>
      </c>
      <c r="L25">
        <f t="shared" si="5"/>
        <v>0.3852913343247264</v>
      </c>
      <c r="M25">
        <f t="shared" si="5"/>
        <v>0.95781841090427566</v>
      </c>
    </row>
    <row r="26" spans="1:13" x14ac:dyDescent="0.75">
      <c r="A26">
        <v>24</v>
      </c>
      <c r="B26">
        <v>1505.125</v>
      </c>
      <c r="C26">
        <v>1776.394</v>
      </c>
      <c r="D26">
        <v>952.64499999999998</v>
      </c>
      <c r="E26">
        <v>691.10599999999999</v>
      </c>
      <c r="G26">
        <f t="shared" si="0"/>
        <v>24</v>
      </c>
      <c r="H26">
        <f t="shared" si="1"/>
        <v>-271.26900000000001</v>
      </c>
      <c r="I26">
        <f t="shared" si="2"/>
        <v>261.53899999999999</v>
      </c>
      <c r="K26">
        <f t="shared" si="3"/>
        <v>24</v>
      </c>
      <c r="L26">
        <f t="shared" si="5"/>
        <v>0</v>
      </c>
      <c r="M26">
        <f t="shared" si="5"/>
        <v>0.98390475578838554</v>
      </c>
    </row>
    <row r="27" spans="1:13" x14ac:dyDescent="0.75">
      <c r="A27">
        <v>25</v>
      </c>
      <c r="B27">
        <v>1356.145</v>
      </c>
      <c r="C27">
        <v>1616.1030000000001</v>
      </c>
      <c r="D27">
        <v>758.56600000000003</v>
      </c>
      <c r="E27">
        <v>622.49</v>
      </c>
      <c r="G27">
        <f t="shared" si="0"/>
        <v>25</v>
      </c>
      <c r="H27">
        <f t="shared" si="1"/>
        <v>-259.95800000000008</v>
      </c>
      <c r="I27">
        <f t="shared" si="2"/>
        <v>136.07600000000002</v>
      </c>
      <c r="K27">
        <f t="shared" si="3"/>
        <v>25</v>
      </c>
      <c r="L27">
        <f t="shared" si="5"/>
        <v>2.094703332154264E-2</v>
      </c>
      <c r="M27">
        <f t="shared" si="5"/>
        <v>0.60021529644546789</v>
      </c>
    </row>
    <row r="28" spans="1:13" x14ac:dyDescent="0.75">
      <c r="A28">
        <v>26</v>
      </c>
      <c r="B28">
        <v>1253.73</v>
      </c>
      <c r="C28">
        <v>1512.24</v>
      </c>
      <c r="D28">
        <v>529.875</v>
      </c>
      <c r="E28">
        <v>495.529</v>
      </c>
      <c r="G28">
        <f t="shared" si="0"/>
        <v>26</v>
      </c>
      <c r="H28">
        <f t="shared" si="1"/>
        <v>-258.51</v>
      </c>
      <c r="I28">
        <f t="shared" si="2"/>
        <v>34.346000000000004</v>
      </c>
      <c r="K28">
        <f t="shared" si="3"/>
        <v>26</v>
      </c>
      <c r="L28">
        <f t="shared" si="5"/>
        <v>2.3628609154766573E-2</v>
      </c>
      <c r="M28">
        <f t="shared" si="5"/>
        <v>0.28910581636803451</v>
      </c>
    </row>
    <row r="29" spans="1:13" x14ac:dyDescent="0.75">
      <c r="A29">
        <v>27</v>
      </c>
      <c r="B29">
        <v>1173.521</v>
      </c>
      <c r="C29">
        <v>1422.97</v>
      </c>
      <c r="D29">
        <v>488.56200000000001</v>
      </c>
      <c r="E29">
        <v>504.22</v>
      </c>
      <c r="G29">
        <f t="shared" si="0"/>
        <v>27</v>
      </c>
      <c r="H29">
        <f t="shared" si="1"/>
        <v>-249.44900000000007</v>
      </c>
      <c r="I29">
        <f t="shared" si="2"/>
        <v>-15.658000000000015</v>
      </c>
      <c r="K29">
        <f t="shared" si="3"/>
        <v>27</v>
      </c>
      <c r="L29">
        <f t="shared" si="5"/>
        <v>4.0408829199545776E-2</v>
      </c>
      <c r="M29">
        <f t="shared" si="5"/>
        <v>0.13618417632289559</v>
      </c>
    </row>
    <row r="30" spans="1:13" x14ac:dyDescent="0.75">
      <c r="A30">
        <v>28</v>
      </c>
      <c r="B30">
        <v>1204.2239999999999</v>
      </c>
      <c r="C30">
        <v>1417.87</v>
      </c>
      <c r="D30">
        <v>515.73</v>
      </c>
      <c r="E30">
        <v>515.029</v>
      </c>
      <c r="G30">
        <f t="shared" si="0"/>
        <v>28</v>
      </c>
      <c r="H30">
        <f t="shared" si="1"/>
        <v>-213.64599999999996</v>
      </c>
      <c r="I30">
        <f t="shared" si="2"/>
        <v>0.70100000000002183</v>
      </c>
      <c r="K30">
        <f t="shared" si="3"/>
        <v>28</v>
      </c>
      <c r="L30">
        <f t="shared" si="5"/>
        <v>0.10671301397641773</v>
      </c>
      <c r="M30">
        <f t="shared" si="5"/>
        <v>0.18621307620087399</v>
      </c>
    </row>
    <row r="31" spans="1:13" x14ac:dyDescent="0.75">
      <c r="A31">
        <v>29</v>
      </c>
      <c r="B31">
        <v>1204.0719999999999</v>
      </c>
      <c r="C31">
        <v>1402.087</v>
      </c>
      <c r="D31">
        <v>459.16399999999999</v>
      </c>
      <c r="E31">
        <v>488.36099999999999</v>
      </c>
      <c r="G31">
        <f t="shared" si="0"/>
        <v>29</v>
      </c>
      <c r="H31">
        <f t="shared" si="1"/>
        <v>-198.0150000000001</v>
      </c>
      <c r="I31">
        <f t="shared" si="2"/>
        <v>-29.197000000000003</v>
      </c>
      <c r="K31">
        <f t="shared" si="3"/>
        <v>29</v>
      </c>
      <c r="L31">
        <f t="shared" si="5"/>
        <v>0.13566032878934606</v>
      </c>
      <c r="M31">
        <f t="shared" si="5"/>
        <v>9.4779367016217461E-2</v>
      </c>
    </row>
    <row r="32" spans="1:13" x14ac:dyDescent="0.75">
      <c r="A32">
        <v>30</v>
      </c>
      <c r="B32">
        <v>1175.3030000000001</v>
      </c>
      <c r="C32">
        <v>1297.615</v>
      </c>
      <c r="D32">
        <v>456.86799999999999</v>
      </c>
      <c r="E32">
        <v>478.93799999999999</v>
      </c>
      <c r="G32">
        <f t="shared" si="0"/>
        <v>30</v>
      </c>
      <c r="H32">
        <f t="shared" si="1"/>
        <v>-122.3119999999999</v>
      </c>
      <c r="I32">
        <f t="shared" si="2"/>
        <v>-22.069999999999993</v>
      </c>
      <c r="K32">
        <f t="shared" si="3"/>
        <v>30</v>
      </c>
      <c r="L32">
        <f t="shared" si="5"/>
        <v>0.27585600234082319</v>
      </c>
      <c r="M32">
        <f t="shared" si="5"/>
        <v>0.11657507393169834</v>
      </c>
    </row>
    <row r="33" spans="1:13" x14ac:dyDescent="0.75">
      <c r="A33">
        <v>31</v>
      </c>
      <c r="B33">
        <v>1092.6510000000001</v>
      </c>
      <c r="C33">
        <v>1256.0640000000001</v>
      </c>
      <c r="D33">
        <v>418.23</v>
      </c>
      <c r="E33">
        <v>458.78399999999999</v>
      </c>
      <c r="G33">
        <f t="shared" si="0"/>
        <v>31</v>
      </c>
      <c r="H33">
        <f t="shared" si="1"/>
        <v>-163.41300000000001</v>
      </c>
      <c r="I33">
        <f t="shared" si="2"/>
        <v>-40.553999999999974</v>
      </c>
      <c r="K33">
        <f t="shared" si="3"/>
        <v>31</v>
      </c>
      <c r="L33">
        <f t="shared" si="5"/>
        <v>0.19974036123493225</v>
      </c>
      <c r="M33">
        <f t="shared" si="5"/>
        <v>6.0047524243786503E-2</v>
      </c>
    </row>
    <row r="34" spans="1:13" x14ac:dyDescent="0.75">
      <c r="A34">
        <v>32</v>
      </c>
      <c r="B34">
        <v>1105.4870000000001</v>
      </c>
      <c r="C34">
        <v>1254.1669999999999</v>
      </c>
      <c r="D34">
        <v>400.93400000000003</v>
      </c>
      <c r="E34">
        <v>461.12299999999999</v>
      </c>
      <c r="G34">
        <f t="shared" si="0"/>
        <v>32</v>
      </c>
      <c r="H34">
        <f t="shared" si="1"/>
        <v>-148.67999999999984</v>
      </c>
      <c r="I34">
        <f t="shared" si="2"/>
        <v>-60.188999999999965</v>
      </c>
      <c r="K34">
        <f t="shared" si="3"/>
        <v>32</v>
      </c>
      <c r="L34">
        <f t="shared" si="5"/>
        <v>0.22702465457117957</v>
      </c>
      <c r="M34">
        <f t="shared" si="5"/>
        <v>0</v>
      </c>
    </row>
    <row r="35" spans="1:13" x14ac:dyDescent="0.75">
      <c r="A35">
        <v>33</v>
      </c>
      <c r="B35">
        <v>1159.3599999999999</v>
      </c>
      <c r="C35">
        <v>1297.3800000000001</v>
      </c>
      <c r="D35">
        <v>388.971</v>
      </c>
      <c r="E35">
        <v>446.375</v>
      </c>
      <c r="G35">
        <f t="shared" si="0"/>
        <v>33</v>
      </c>
      <c r="H35">
        <f t="shared" si="1"/>
        <v>-138.02000000000021</v>
      </c>
      <c r="I35">
        <f t="shared" si="2"/>
        <v>-57.403999999999996</v>
      </c>
      <c r="K35">
        <f t="shared" si="3"/>
        <v>33</v>
      </c>
      <c r="L35">
        <f t="shared" si="5"/>
        <v>0.2467660899179781</v>
      </c>
      <c r="M35">
        <f t="shared" si="5"/>
        <v>8.5170539861952419E-3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zoomScale="80" zoomScaleNormal="80" workbookViewId="0">
      <selection activeCell="G12" sqref="G12"/>
    </sheetView>
  </sheetViews>
  <sheetFormatPr defaultRowHeight="14.75" x14ac:dyDescent="0.75"/>
  <sheetData>
    <row r="1" spans="1:13" x14ac:dyDescent="0.75">
      <c r="A1" t="s">
        <v>14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31</v>
      </c>
      <c r="B3">
        <v>1565.1849999999999</v>
      </c>
      <c r="C3">
        <v>1656.9659999999999</v>
      </c>
      <c r="D3">
        <v>333.589</v>
      </c>
      <c r="E3">
        <v>338.875</v>
      </c>
      <c r="G3">
        <f t="shared" ref="G3:G22" si="0">A3</f>
        <v>31</v>
      </c>
      <c r="H3">
        <f t="shared" ref="H3:H22" si="1">B3-C3</f>
        <v>-91.780999999999949</v>
      </c>
      <c r="I3">
        <f t="shared" ref="I3:I22" si="2">D3-E3</f>
        <v>-5.2860000000000014</v>
      </c>
      <c r="K3">
        <f t="shared" ref="K3:K22" si="3">A3</f>
        <v>31</v>
      </c>
      <c r="L3">
        <f>(H3-MIN(H$3:H$28))/(MAX(H$3:H$28)-MIN(H$3:H$28))</f>
        <v>4.7155486447222915E-2</v>
      </c>
      <c r="M3">
        <f>(I3-MIN(I$3:I$28))/(MAX(I$3:I$28)-MIN(I$3:I$28))</f>
        <v>0</v>
      </c>
    </row>
    <row r="4" spans="1:13" x14ac:dyDescent="0.75">
      <c r="A4">
        <v>32</v>
      </c>
      <c r="B4">
        <v>1566.556</v>
      </c>
      <c r="C4">
        <v>1626.1590000000001</v>
      </c>
      <c r="D4">
        <v>329.67700000000002</v>
      </c>
      <c r="E4">
        <v>320.84100000000001</v>
      </c>
      <c r="G4">
        <f t="shared" si="0"/>
        <v>32</v>
      </c>
      <c r="H4">
        <f t="shared" si="1"/>
        <v>-59.603000000000065</v>
      </c>
      <c r="I4">
        <f t="shared" si="2"/>
        <v>8.8360000000000127</v>
      </c>
      <c r="K4">
        <f t="shared" si="3"/>
        <v>32</v>
      </c>
      <c r="L4">
        <f t="shared" ref="L4:M22" si="4">(H4-MIN(H$3:H$28))/(MAX(H$3:H$28)-MIN(H$3:H$28))</f>
        <v>0.16460801705321015</v>
      </c>
      <c r="M4">
        <f t="shared" si="4"/>
        <v>5.3874854077809953E-2</v>
      </c>
    </row>
    <row r="5" spans="1:13" x14ac:dyDescent="0.75">
      <c r="A5">
        <v>33</v>
      </c>
      <c r="B5">
        <v>1602.3630000000001</v>
      </c>
      <c r="C5">
        <v>1683.8009999999999</v>
      </c>
      <c r="D5">
        <v>356.85500000000002</v>
      </c>
      <c r="E5">
        <v>338.08499999999998</v>
      </c>
      <c r="G5">
        <f t="shared" si="0"/>
        <v>33</v>
      </c>
      <c r="H5">
        <f t="shared" si="1"/>
        <v>-81.437999999999874</v>
      </c>
      <c r="I5">
        <f t="shared" si="2"/>
        <v>18.770000000000039</v>
      </c>
      <c r="K5">
        <f t="shared" si="3"/>
        <v>33</v>
      </c>
      <c r="L5">
        <f t="shared" si="4"/>
        <v>8.4908346291145437E-2</v>
      </c>
      <c r="M5">
        <f t="shared" si="4"/>
        <v>9.1772658950275962E-2</v>
      </c>
    </row>
    <row r="6" spans="1:13" x14ac:dyDescent="0.75">
      <c r="A6">
        <v>34</v>
      </c>
      <c r="B6">
        <v>1653.694</v>
      </c>
      <c r="C6">
        <v>1680.0509999999999</v>
      </c>
      <c r="D6">
        <v>435.565</v>
      </c>
      <c r="E6">
        <v>385.42599999999999</v>
      </c>
      <c r="G6">
        <f t="shared" si="0"/>
        <v>34</v>
      </c>
      <c r="H6">
        <f t="shared" si="1"/>
        <v>-26.356999999999971</v>
      </c>
      <c r="I6">
        <f t="shared" si="2"/>
        <v>50.13900000000001</v>
      </c>
      <c r="K6">
        <f t="shared" si="3"/>
        <v>34</v>
      </c>
      <c r="L6">
        <f t="shared" si="4"/>
        <v>0.28595884160808233</v>
      </c>
      <c r="M6">
        <f t="shared" si="4"/>
        <v>0.21144411466241428</v>
      </c>
    </row>
    <row r="7" spans="1:13" x14ac:dyDescent="0.75">
      <c r="A7">
        <v>35</v>
      </c>
      <c r="B7">
        <v>1921.136</v>
      </c>
      <c r="C7">
        <v>1755.027</v>
      </c>
      <c r="D7">
        <v>611.22699999999998</v>
      </c>
      <c r="E7">
        <v>398.46699999999998</v>
      </c>
      <c r="G7">
        <f t="shared" si="0"/>
        <v>35</v>
      </c>
      <c r="H7">
        <f t="shared" si="1"/>
        <v>166.10899999999992</v>
      </c>
      <c r="I7">
        <f t="shared" si="2"/>
        <v>212.76</v>
      </c>
      <c r="K7">
        <f t="shared" si="3"/>
        <v>35</v>
      </c>
      <c r="L7">
        <f t="shared" si="4"/>
        <v>0.98847667228780156</v>
      </c>
      <c r="M7">
        <f t="shared" si="4"/>
        <v>0.83183659766677076</v>
      </c>
    </row>
    <row r="8" spans="1:13" x14ac:dyDescent="0.75">
      <c r="A8">
        <v>36</v>
      </c>
      <c r="B8">
        <v>1932.864</v>
      </c>
      <c r="C8">
        <v>1763.598</v>
      </c>
      <c r="D8">
        <v>683.09100000000001</v>
      </c>
      <c r="E8">
        <v>451.33699999999999</v>
      </c>
      <c r="G8">
        <f t="shared" si="0"/>
        <v>36</v>
      </c>
      <c r="H8">
        <f t="shared" si="1"/>
        <v>169.26600000000008</v>
      </c>
      <c r="I8">
        <f t="shared" si="2"/>
        <v>231.75400000000002</v>
      </c>
      <c r="K8">
        <f t="shared" si="3"/>
        <v>36</v>
      </c>
      <c r="L8">
        <f t="shared" si="4"/>
        <v>1</v>
      </c>
      <c r="M8">
        <f t="shared" si="4"/>
        <v>0.90429793305509565</v>
      </c>
    </row>
    <row r="9" spans="1:13" x14ac:dyDescent="0.75">
      <c r="A9">
        <v>37</v>
      </c>
      <c r="B9">
        <v>1926.5909999999999</v>
      </c>
      <c r="C9">
        <v>1764.6469999999999</v>
      </c>
      <c r="D9">
        <v>697.68200000000002</v>
      </c>
      <c r="E9">
        <v>440.84199999999998</v>
      </c>
      <c r="G9">
        <f t="shared" si="0"/>
        <v>37</v>
      </c>
      <c r="H9">
        <f t="shared" si="1"/>
        <v>161.94399999999996</v>
      </c>
      <c r="I9">
        <f t="shared" si="2"/>
        <v>256.84000000000003</v>
      </c>
      <c r="K9">
        <f t="shared" si="3"/>
        <v>37</v>
      </c>
      <c r="L9">
        <f t="shared" si="4"/>
        <v>0.97327405590474692</v>
      </c>
      <c r="M9">
        <f t="shared" si="4"/>
        <v>1</v>
      </c>
    </row>
    <row r="10" spans="1:13" x14ac:dyDescent="0.75">
      <c r="A10">
        <v>38</v>
      </c>
      <c r="B10">
        <v>1876.6890000000001</v>
      </c>
      <c r="C10">
        <v>1736.6579999999999</v>
      </c>
      <c r="D10">
        <v>683.84799999999996</v>
      </c>
      <c r="E10">
        <v>431.81</v>
      </c>
      <c r="G10">
        <f t="shared" si="0"/>
        <v>38</v>
      </c>
      <c r="H10">
        <f t="shared" si="1"/>
        <v>140.03100000000018</v>
      </c>
      <c r="I10">
        <f t="shared" si="2"/>
        <v>252.03799999999995</v>
      </c>
      <c r="K10">
        <f t="shared" si="3"/>
        <v>38</v>
      </c>
      <c r="L10">
        <f t="shared" si="4"/>
        <v>0.89328967828124695</v>
      </c>
      <c r="M10">
        <f t="shared" si="4"/>
        <v>0.98168056583475094</v>
      </c>
    </row>
    <row r="11" spans="1:13" x14ac:dyDescent="0.75">
      <c r="A11">
        <v>39</v>
      </c>
      <c r="B11">
        <v>1914.8710000000001</v>
      </c>
      <c r="C11">
        <v>1760.67</v>
      </c>
      <c r="D11">
        <v>630.91700000000003</v>
      </c>
      <c r="E11">
        <v>406.95699999999999</v>
      </c>
      <c r="G11">
        <f t="shared" si="0"/>
        <v>39</v>
      </c>
      <c r="H11">
        <f t="shared" si="1"/>
        <v>154.20100000000002</v>
      </c>
      <c r="I11">
        <f t="shared" si="2"/>
        <v>223.96000000000004</v>
      </c>
      <c r="K11">
        <f t="shared" si="3"/>
        <v>39</v>
      </c>
      <c r="L11">
        <f t="shared" si="4"/>
        <v>0.94501142477533684</v>
      </c>
      <c r="M11">
        <f t="shared" si="4"/>
        <v>0.87456414090933376</v>
      </c>
    </row>
    <row r="12" spans="1:13" x14ac:dyDescent="0.75">
      <c r="A12">
        <v>40</v>
      </c>
      <c r="B12">
        <v>1889.9469999999999</v>
      </c>
      <c r="C12">
        <v>1736.6969999999999</v>
      </c>
      <c r="D12">
        <v>667.74199999999996</v>
      </c>
      <c r="E12">
        <v>418.17</v>
      </c>
      <c r="G12">
        <f t="shared" si="0"/>
        <v>40</v>
      </c>
      <c r="H12">
        <f t="shared" si="1"/>
        <v>153.25</v>
      </c>
      <c r="I12">
        <f t="shared" si="2"/>
        <v>249.57199999999995</v>
      </c>
      <c r="K12">
        <f t="shared" si="3"/>
        <v>40</v>
      </c>
      <c r="L12">
        <f t="shared" si="4"/>
        <v>0.94154019111860565</v>
      </c>
      <c r="M12">
        <f t="shared" si="4"/>
        <v>0.9722728764029509</v>
      </c>
    </row>
    <row r="13" spans="1:13" x14ac:dyDescent="0.75">
      <c r="A13">
        <v>41</v>
      </c>
      <c r="B13">
        <v>1784.6669999999999</v>
      </c>
      <c r="C13">
        <v>1680.617</v>
      </c>
      <c r="D13">
        <v>642.03800000000001</v>
      </c>
      <c r="E13">
        <v>411.44099999999997</v>
      </c>
      <c r="G13">
        <f t="shared" si="0"/>
        <v>41</v>
      </c>
      <c r="H13">
        <f t="shared" si="1"/>
        <v>104.04999999999995</v>
      </c>
      <c r="I13">
        <f t="shared" si="2"/>
        <v>230.59700000000004</v>
      </c>
      <c r="K13">
        <f t="shared" si="3"/>
        <v>41</v>
      </c>
      <c r="L13">
        <f t="shared" si="4"/>
        <v>0.76195586313630104</v>
      </c>
      <c r="M13">
        <f t="shared" si="4"/>
        <v>0.89988402523977018</v>
      </c>
    </row>
    <row r="14" spans="1:13" x14ac:dyDescent="0.75">
      <c r="A14">
        <v>42</v>
      </c>
      <c r="B14">
        <v>1776.5909999999999</v>
      </c>
      <c r="C14">
        <v>1697.9839999999999</v>
      </c>
      <c r="D14">
        <v>633.66700000000003</v>
      </c>
      <c r="E14">
        <v>418.12</v>
      </c>
      <c r="G14">
        <f t="shared" si="0"/>
        <v>42</v>
      </c>
      <c r="H14">
        <f t="shared" si="1"/>
        <v>78.606999999999971</v>
      </c>
      <c r="I14">
        <f t="shared" si="2"/>
        <v>215.54700000000003</v>
      </c>
      <c r="K14">
        <f t="shared" si="3"/>
        <v>42</v>
      </c>
      <c r="L14">
        <f t="shared" si="4"/>
        <v>0.66908667498886676</v>
      </c>
      <c r="M14">
        <f t="shared" si="4"/>
        <v>0.84246888900757655</v>
      </c>
    </row>
    <row r="15" spans="1:13" x14ac:dyDescent="0.75">
      <c r="A15">
        <v>43</v>
      </c>
      <c r="B15">
        <v>1755.992</v>
      </c>
      <c r="C15">
        <v>1722.3720000000001</v>
      </c>
      <c r="D15">
        <v>550.94500000000005</v>
      </c>
      <c r="E15">
        <v>417.95600000000002</v>
      </c>
      <c r="G15">
        <f t="shared" si="0"/>
        <v>43</v>
      </c>
      <c r="H15">
        <f t="shared" si="1"/>
        <v>33.619999999999891</v>
      </c>
      <c r="I15">
        <f t="shared" si="2"/>
        <v>132.98900000000003</v>
      </c>
      <c r="K15">
        <f t="shared" si="3"/>
        <v>43</v>
      </c>
      <c r="L15">
        <f t="shared" si="4"/>
        <v>0.50488016761203858</v>
      </c>
      <c r="M15">
        <f t="shared" si="4"/>
        <v>0.52751348588083602</v>
      </c>
    </row>
    <row r="16" spans="1:13" x14ac:dyDescent="0.75">
      <c r="A16">
        <v>44</v>
      </c>
      <c r="B16">
        <v>1670.96</v>
      </c>
      <c r="C16">
        <v>1768.432</v>
      </c>
      <c r="D16">
        <v>481.952</v>
      </c>
      <c r="E16">
        <v>419.74400000000003</v>
      </c>
      <c r="G16">
        <f t="shared" si="0"/>
        <v>44</v>
      </c>
      <c r="H16">
        <f t="shared" si="1"/>
        <v>-97.47199999999998</v>
      </c>
      <c r="I16">
        <f t="shared" si="2"/>
        <v>62.20799999999997</v>
      </c>
      <c r="K16">
        <f t="shared" si="3"/>
        <v>44</v>
      </c>
      <c r="L16">
        <f t="shared" si="4"/>
        <v>2.6382835826342835E-2</v>
      </c>
      <c r="M16">
        <f t="shared" si="4"/>
        <v>0.25748685746549355</v>
      </c>
    </row>
    <row r="17" spans="1:13" x14ac:dyDescent="0.75">
      <c r="A17">
        <v>45</v>
      </c>
      <c r="B17">
        <v>1619.432</v>
      </c>
      <c r="C17">
        <v>1710.38</v>
      </c>
      <c r="D17">
        <v>436.51499999999999</v>
      </c>
      <c r="E17">
        <v>403.03800000000001</v>
      </c>
      <c r="G17">
        <f t="shared" si="0"/>
        <v>45</v>
      </c>
      <c r="H17">
        <f t="shared" si="1"/>
        <v>-90.948000000000093</v>
      </c>
      <c r="I17">
        <f t="shared" si="2"/>
        <v>33.476999999999975</v>
      </c>
      <c r="K17">
        <f t="shared" si="3"/>
        <v>45</v>
      </c>
      <c r="L17">
        <f t="shared" si="4"/>
        <v>5.0196009723833361E-2</v>
      </c>
      <c r="M17">
        <f t="shared" si="4"/>
        <v>0.14787926417066591</v>
      </c>
    </row>
    <row r="18" spans="1:13" x14ac:dyDescent="0.75">
      <c r="A18">
        <v>46</v>
      </c>
      <c r="B18">
        <v>1580.5160000000001</v>
      </c>
      <c r="C18">
        <v>1685.2159999999999</v>
      </c>
      <c r="D18">
        <v>433.90300000000002</v>
      </c>
      <c r="E18">
        <v>411.75599999999997</v>
      </c>
      <c r="G18">
        <f t="shared" si="0"/>
        <v>46</v>
      </c>
      <c r="H18">
        <f t="shared" si="1"/>
        <v>-104.69999999999982</v>
      </c>
      <c r="I18">
        <f t="shared" si="2"/>
        <v>22.147000000000048</v>
      </c>
      <c r="K18">
        <f t="shared" si="3"/>
        <v>46</v>
      </c>
      <c r="L18">
        <f t="shared" si="4"/>
        <v>0</v>
      </c>
      <c r="M18">
        <f t="shared" si="4"/>
        <v>0.10465577622975228</v>
      </c>
    </row>
    <row r="19" spans="1:13" x14ac:dyDescent="0.75">
      <c r="A19">
        <v>47</v>
      </c>
      <c r="B19">
        <v>1538.492</v>
      </c>
      <c r="C19">
        <v>1636.4490000000001</v>
      </c>
      <c r="D19">
        <v>390.85500000000002</v>
      </c>
      <c r="E19">
        <v>380.03399999999999</v>
      </c>
      <c r="G19">
        <f t="shared" si="0"/>
        <v>47</v>
      </c>
      <c r="H19">
        <f t="shared" si="1"/>
        <v>-97.957000000000107</v>
      </c>
      <c r="I19">
        <f t="shared" si="2"/>
        <v>10.821000000000026</v>
      </c>
      <c r="K19">
        <f t="shared" si="3"/>
        <v>47</v>
      </c>
      <c r="L19">
        <f t="shared" si="4"/>
        <v>2.4612543162289165E-2</v>
      </c>
      <c r="M19">
        <f t="shared" si="4"/>
        <v>6.1447548125710634E-2</v>
      </c>
    </row>
    <row r="20" spans="1:13" x14ac:dyDescent="0.75">
      <c r="A20">
        <v>48</v>
      </c>
      <c r="B20">
        <v>1499.7739999999999</v>
      </c>
      <c r="C20">
        <v>1582.8979999999999</v>
      </c>
      <c r="D20">
        <v>375.16899999999998</v>
      </c>
      <c r="E20">
        <v>365.42599999999999</v>
      </c>
      <c r="G20">
        <f t="shared" si="0"/>
        <v>48</v>
      </c>
      <c r="H20">
        <f t="shared" si="1"/>
        <v>-83.124000000000024</v>
      </c>
      <c r="I20">
        <f t="shared" si="2"/>
        <v>9.742999999999995</v>
      </c>
      <c r="K20">
        <f t="shared" si="3"/>
        <v>48</v>
      </c>
      <c r="L20">
        <f t="shared" si="4"/>
        <v>7.8754297978580565E-2</v>
      </c>
      <c r="M20">
        <f t="shared" si="4"/>
        <v>5.7335022088613852E-2</v>
      </c>
    </row>
    <row r="21" spans="1:13" x14ac:dyDescent="0.75">
      <c r="A21">
        <v>49</v>
      </c>
      <c r="B21">
        <v>1479.5160000000001</v>
      </c>
      <c r="C21">
        <v>1571.79</v>
      </c>
      <c r="D21">
        <v>381.35500000000002</v>
      </c>
      <c r="E21">
        <v>380.09699999999998</v>
      </c>
      <c r="G21">
        <f t="shared" si="0"/>
        <v>49</v>
      </c>
      <c r="H21">
        <f t="shared" si="1"/>
        <v>-92.273999999999887</v>
      </c>
      <c r="I21">
        <f t="shared" si="2"/>
        <v>1.2580000000000382</v>
      </c>
      <c r="K21">
        <f t="shared" si="3"/>
        <v>49</v>
      </c>
      <c r="L21">
        <f t="shared" si="4"/>
        <v>4.5355993079432978E-2</v>
      </c>
      <c r="M21">
        <f t="shared" si="4"/>
        <v>2.4965093123154661E-2</v>
      </c>
    </row>
    <row r="22" spans="1:13" x14ac:dyDescent="0.75">
      <c r="A22">
        <v>50</v>
      </c>
      <c r="B22">
        <v>1482.655</v>
      </c>
      <c r="C22">
        <v>1575.7619999999999</v>
      </c>
      <c r="D22">
        <v>384.42200000000003</v>
      </c>
      <c r="E22">
        <v>388.91300000000001</v>
      </c>
      <c r="G22">
        <f t="shared" si="0"/>
        <v>50</v>
      </c>
      <c r="H22">
        <f t="shared" si="1"/>
        <v>-93.106999999999971</v>
      </c>
      <c r="I22">
        <f t="shared" si="2"/>
        <v>-4.4909999999999854</v>
      </c>
      <c r="K22">
        <f t="shared" si="3"/>
        <v>50</v>
      </c>
      <c r="L22">
        <f t="shared" si="4"/>
        <v>4.2315469802821706E-2</v>
      </c>
      <c r="M22">
        <f t="shared" si="4"/>
        <v>3.0328925783783974E-3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2B4C-A19B-4726-8FCB-B1B1CA6D07CB}">
  <dimension ref="A1:M30"/>
  <sheetViews>
    <sheetView zoomScale="80" zoomScaleNormal="80" workbookViewId="0"/>
  </sheetViews>
  <sheetFormatPr defaultRowHeight="14.75" x14ac:dyDescent="0.75"/>
  <sheetData>
    <row r="1" spans="1:13" x14ac:dyDescent="0.75">
      <c r="A1" t="s">
        <v>20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11</v>
      </c>
      <c r="B3">
        <v>1282.7809999999999</v>
      </c>
      <c r="C3">
        <v>1422.028</v>
      </c>
      <c r="D3">
        <v>286.54700000000003</v>
      </c>
      <c r="E3">
        <v>312.54399999999998</v>
      </c>
      <c r="G3">
        <f t="shared" ref="G3:G30" si="0">A3</f>
        <v>11</v>
      </c>
      <c r="H3">
        <f t="shared" ref="H3:H30" si="1">B3-C3</f>
        <v>-139.24700000000007</v>
      </c>
      <c r="I3">
        <f t="shared" ref="I3:I30" si="2">D3-E3</f>
        <v>-25.996999999999957</v>
      </c>
      <c r="K3">
        <f t="shared" ref="K3:K30" si="3">A3</f>
        <v>11</v>
      </c>
      <c r="L3">
        <f>(H3-MIN(H$3:H$40))/(MAX(H$3:H$40)-MIN(H$3:H$40))</f>
        <v>0.11834177002984787</v>
      </c>
      <c r="M3">
        <f>(I3-MIN(I$3:I$40))/(MAX(I$3:I$40)-MIN(I$3:I$40))</f>
        <v>2.9361572199171179E-2</v>
      </c>
    </row>
    <row r="4" spans="1:13" x14ac:dyDescent="0.75">
      <c r="A4">
        <v>12</v>
      </c>
      <c r="B4">
        <v>1239.0360000000001</v>
      </c>
      <c r="C4">
        <v>1402.548</v>
      </c>
      <c r="D4">
        <v>269.80700000000002</v>
      </c>
      <c r="E4">
        <v>284.35500000000002</v>
      </c>
      <c r="G4">
        <f t="shared" si="0"/>
        <v>12</v>
      </c>
      <c r="H4">
        <f t="shared" si="1"/>
        <v>-163.51199999999994</v>
      </c>
      <c r="I4">
        <f t="shared" si="2"/>
        <v>-14.548000000000002</v>
      </c>
      <c r="K4">
        <f t="shared" si="3"/>
        <v>12</v>
      </c>
      <c r="L4">
        <f t="shared" ref="L4:M19" si="4">(H4-MIN(H$3:H$40))/(MAX(H$3:H$40)-MIN(H$3:H$40))</f>
        <v>7.1585064831211617E-2</v>
      </c>
      <c r="M4">
        <f t="shared" si="4"/>
        <v>5.6460374303831287E-2</v>
      </c>
    </row>
    <row r="5" spans="1:13" x14ac:dyDescent="0.75">
      <c r="A5">
        <v>13</v>
      </c>
      <c r="B5">
        <v>1207.146</v>
      </c>
      <c r="C5">
        <v>1341.8309999999999</v>
      </c>
      <c r="D5">
        <v>270.06200000000001</v>
      </c>
      <c r="E5">
        <v>288.988</v>
      </c>
      <c r="G5">
        <f t="shared" si="0"/>
        <v>13</v>
      </c>
      <c r="H5">
        <f t="shared" si="1"/>
        <v>-134.68499999999995</v>
      </c>
      <c r="I5">
        <f t="shared" si="2"/>
        <v>-18.925999999999988</v>
      </c>
      <c r="K5">
        <f t="shared" si="3"/>
        <v>13</v>
      </c>
      <c r="L5">
        <f t="shared" si="4"/>
        <v>0.12713237745272796</v>
      </c>
      <c r="M5">
        <f t="shared" si="4"/>
        <v>4.6098023389847358E-2</v>
      </c>
    </row>
    <row r="6" spans="1:13" x14ac:dyDescent="0.75">
      <c r="A6">
        <v>14</v>
      </c>
      <c r="B6">
        <v>1334.1420000000001</v>
      </c>
      <c r="C6">
        <v>1437.538</v>
      </c>
      <c r="D6">
        <v>288.43099999999998</v>
      </c>
      <c r="E6">
        <v>309.31900000000002</v>
      </c>
      <c r="G6">
        <f t="shared" si="0"/>
        <v>14</v>
      </c>
      <c r="H6">
        <f t="shared" si="1"/>
        <v>-103.39599999999996</v>
      </c>
      <c r="I6">
        <f t="shared" si="2"/>
        <v>-20.888000000000034</v>
      </c>
      <c r="K6">
        <f t="shared" si="3"/>
        <v>14</v>
      </c>
      <c r="L6">
        <f t="shared" si="4"/>
        <v>0.18742376624152404</v>
      </c>
      <c r="M6">
        <f t="shared" si="4"/>
        <v>4.145413748458536E-2</v>
      </c>
    </row>
    <row r="7" spans="1:13" x14ac:dyDescent="0.75">
      <c r="A7">
        <v>15</v>
      </c>
      <c r="B7">
        <v>1332.7449999999999</v>
      </c>
      <c r="C7">
        <v>1471.5440000000001</v>
      </c>
      <c r="D7">
        <v>291.14</v>
      </c>
      <c r="E7">
        <v>327.11900000000003</v>
      </c>
      <c r="G7">
        <f t="shared" si="0"/>
        <v>15</v>
      </c>
      <c r="H7">
        <f t="shared" si="1"/>
        <v>-138.79900000000021</v>
      </c>
      <c r="I7">
        <f t="shared" si="2"/>
        <v>-35.979000000000042</v>
      </c>
      <c r="K7">
        <f t="shared" si="3"/>
        <v>15</v>
      </c>
      <c r="L7">
        <f t="shared" si="4"/>
        <v>0.1192050300310423</v>
      </c>
      <c r="M7">
        <f t="shared" si="4"/>
        <v>5.7350334089955645E-3</v>
      </c>
    </row>
    <row r="8" spans="1:13" x14ac:dyDescent="0.75">
      <c r="A8">
        <v>16</v>
      </c>
      <c r="B8">
        <v>1282.9549999999999</v>
      </c>
      <c r="C8">
        <v>1452.914</v>
      </c>
      <c r="D8">
        <v>286.16000000000003</v>
      </c>
      <c r="E8">
        <v>324.56200000000001</v>
      </c>
      <c r="G8">
        <f t="shared" si="0"/>
        <v>16</v>
      </c>
      <c r="H8">
        <f t="shared" si="1"/>
        <v>-169.95900000000006</v>
      </c>
      <c r="I8">
        <f t="shared" si="2"/>
        <v>-38.401999999999987</v>
      </c>
      <c r="K8">
        <f t="shared" si="3"/>
        <v>16</v>
      </c>
      <c r="L8">
        <f t="shared" si="4"/>
        <v>5.9162213876519064E-2</v>
      </c>
      <c r="M8">
        <f t="shared" si="4"/>
        <v>0</v>
      </c>
    </row>
    <row r="9" spans="1:13" x14ac:dyDescent="0.75">
      <c r="A9">
        <v>17</v>
      </c>
      <c r="B9">
        <v>1243.92</v>
      </c>
      <c r="C9">
        <v>1436.258</v>
      </c>
      <c r="D9">
        <v>271.23500000000001</v>
      </c>
      <c r="E9">
        <v>303.63099999999997</v>
      </c>
      <c r="G9">
        <f t="shared" si="0"/>
        <v>17</v>
      </c>
      <c r="H9">
        <f t="shared" si="1"/>
        <v>-192.33799999999997</v>
      </c>
      <c r="I9">
        <f t="shared" si="2"/>
        <v>-32.395999999999958</v>
      </c>
      <c r="K9">
        <f t="shared" si="3"/>
        <v>17</v>
      </c>
      <c r="L9">
        <f t="shared" si="4"/>
        <v>1.6039679129340755E-2</v>
      </c>
      <c r="M9">
        <f t="shared" si="4"/>
        <v>1.4215687434761991E-2</v>
      </c>
    </row>
    <row r="10" spans="1:13" x14ac:dyDescent="0.75">
      <c r="A10">
        <v>18</v>
      </c>
      <c r="B10">
        <v>1206.22</v>
      </c>
      <c r="C10">
        <v>1382.345</v>
      </c>
      <c r="D10">
        <v>259.62</v>
      </c>
      <c r="E10">
        <v>292.964</v>
      </c>
      <c r="G10">
        <f t="shared" si="0"/>
        <v>18</v>
      </c>
      <c r="H10">
        <f t="shared" si="1"/>
        <v>-176.125</v>
      </c>
      <c r="I10">
        <f t="shared" si="2"/>
        <v>-33.343999999999994</v>
      </c>
      <c r="K10">
        <f t="shared" si="3"/>
        <v>18</v>
      </c>
      <c r="L10">
        <f t="shared" si="4"/>
        <v>4.7280827342219049E-2</v>
      </c>
      <c r="M10">
        <f t="shared" si="4"/>
        <v>1.1971852654849435E-2</v>
      </c>
    </row>
    <row r="11" spans="1:13" x14ac:dyDescent="0.75">
      <c r="A11">
        <v>19</v>
      </c>
      <c r="B11">
        <v>1394.2919999999999</v>
      </c>
      <c r="C11">
        <v>1407.146</v>
      </c>
      <c r="D11">
        <v>319.108</v>
      </c>
      <c r="E11">
        <v>330.28399999999999</v>
      </c>
      <c r="G11">
        <f t="shared" si="0"/>
        <v>19</v>
      </c>
      <c r="H11">
        <f t="shared" si="1"/>
        <v>-12.854000000000042</v>
      </c>
      <c r="I11">
        <f t="shared" si="2"/>
        <v>-11.175999999999988</v>
      </c>
      <c r="K11">
        <f t="shared" si="3"/>
        <v>19</v>
      </c>
      <c r="L11">
        <f t="shared" si="4"/>
        <v>0.36189092478654533</v>
      </c>
      <c r="M11">
        <f t="shared" si="4"/>
        <v>6.4441609407064296E-2</v>
      </c>
    </row>
    <row r="12" spans="1:13" x14ac:dyDescent="0.75">
      <c r="A12">
        <v>20</v>
      </c>
      <c r="B12">
        <v>1713.13</v>
      </c>
      <c r="C12">
        <v>1502.58</v>
      </c>
      <c r="D12">
        <v>522.19200000000001</v>
      </c>
      <c r="E12">
        <v>388.42</v>
      </c>
      <c r="G12">
        <f t="shared" si="0"/>
        <v>20</v>
      </c>
      <c r="H12">
        <f t="shared" si="1"/>
        <v>210.55000000000018</v>
      </c>
      <c r="I12">
        <f t="shared" si="2"/>
        <v>133.77199999999999</v>
      </c>
      <c r="K12">
        <f t="shared" si="3"/>
        <v>20</v>
      </c>
      <c r="L12">
        <f t="shared" si="4"/>
        <v>0.79237248127515847</v>
      </c>
      <c r="M12">
        <f t="shared" si="4"/>
        <v>0.40752110695849136</v>
      </c>
    </row>
    <row r="13" spans="1:13" x14ac:dyDescent="0.75">
      <c r="A13">
        <v>21</v>
      </c>
      <c r="B13">
        <v>1875.5550000000001</v>
      </c>
      <c r="C13">
        <v>1557.2539999999999</v>
      </c>
      <c r="D13">
        <v>577.72</v>
      </c>
      <c r="E13">
        <v>380.34899999999999</v>
      </c>
      <c r="G13">
        <f t="shared" si="0"/>
        <v>21</v>
      </c>
      <c r="H13">
        <f t="shared" si="1"/>
        <v>318.30100000000016</v>
      </c>
      <c r="I13">
        <f t="shared" si="2"/>
        <v>197.37100000000004</v>
      </c>
      <c r="K13">
        <f t="shared" si="3"/>
        <v>21</v>
      </c>
      <c r="L13">
        <f t="shared" si="4"/>
        <v>1</v>
      </c>
      <c r="M13">
        <f t="shared" si="4"/>
        <v>0.55805449110158567</v>
      </c>
    </row>
    <row r="14" spans="1:13" x14ac:dyDescent="0.75">
      <c r="A14">
        <v>22</v>
      </c>
      <c r="B14">
        <v>1769.89</v>
      </c>
      <c r="C14">
        <v>1537.5</v>
      </c>
      <c r="D14">
        <v>645.11500000000001</v>
      </c>
      <c r="E14">
        <v>399.42099999999999</v>
      </c>
      <c r="G14">
        <f t="shared" si="0"/>
        <v>22</v>
      </c>
      <c r="H14">
        <f t="shared" si="1"/>
        <v>232.3900000000001</v>
      </c>
      <c r="I14">
        <f t="shared" si="2"/>
        <v>245.69400000000002</v>
      </c>
      <c r="K14">
        <f t="shared" si="3"/>
        <v>22</v>
      </c>
      <c r="L14">
        <f t="shared" si="4"/>
        <v>0.83445640633339946</v>
      </c>
      <c r="M14">
        <f t="shared" si="4"/>
        <v>0.67243089201900164</v>
      </c>
    </row>
    <row r="15" spans="1:13" x14ac:dyDescent="0.75">
      <c r="A15">
        <v>23</v>
      </c>
      <c r="B15">
        <v>1619.835</v>
      </c>
      <c r="C15">
        <v>1416.317</v>
      </c>
      <c r="D15">
        <v>699.14</v>
      </c>
      <c r="E15">
        <v>390.274</v>
      </c>
      <c r="G15">
        <f t="shared" si="0"/>
        <v>23</v>
      </c>
      <c r="H15">
        <f t="shared" si="1"/>
        <v>203.51800000000003</v>
      </c>
      <c r="I15">
        <f t="shared" si="2"/>
        <v>308.86599999999999</v>
      </c>
      <c r="K15">
        <f t="shared" si="3"/>
        <v>23</v>
      </c>
      <c r="L15">
        <f t="shared" si="4"/>
        <v>0.77882238232783441</v>
      </c>
      <c r="M15">
        <f t="shared" si="4"/>
        <v>0.82195360374540516</v>
      </c>
    </row>
    <row r="16" spans="1:13" x14ac:dyDescent="0.75">
      <c r="A16">
        <v>24</v>
      </c>
      <c r="B16">
        <v>1706.8620000000001</v>
      </c>
      <c r="C16">
        <v>1497.194</v>
      </c>
      <c r="D16">
        <v>746.74</v>
      </c>
      <c r="E16">
        <v>392.81</v>
      </c>
      <c r="G16">
        <f t="shared" si="0"/>
        <v>24</v>
      </c>
      <c r="H16">
        <f t="shared" si="1"/>
        <v>209.66800000000012</v>
      </c>
      <c r="I16">
        <f t="shared" si="2"/>
        <v>353.93</v>
      </c>
      <c r="K16">
        <f t="shared" si="3"/>
        <v>24</v>
      </c>
      <c r="L16">
        <f t="shared" si="4"/>
        <v>0.79067293814780626</v>
      </c>
      <c r="M16">
        <f t="shared" si="4"/>
        <v>0.92861623087829093</v>
      </c>
    </row>
    <row r="17" spans="1:13" x14ac:dyDescent="0.75">
      <c r="A17">
        <v>25</v>
      </c>
      <c r="B17">
        <v>1557.201</v>
      </c>
      <c r="C17">
        <v>1442.3579999999999</v>
      </c>
      <c r="D17">
        <v>785.71699999999998</v>
      </c>
      <c r="E17">
        <v>415.85</v>
      </c>
      <c r="G17">
        <f t="shared" si="0"/>
        <v>25</v>
      </c>
      <c r="H17">
        <f t="shared" si="1"/>
        <v>114.84300000000007</v>
      </c>
      <c r="I17">
        <f t="shared" si="2"/>
        <v>369.86699999999996</v>
      </c>
      <c r="K17">
        <f t="shared" si="3"/>
        <v>25</v>
      </c>
      <c r="L17">
        <f t="shared" si="4"/>
        <v>0.60795278276100606</v>
      </c>
      <c r="M17">
        <f t="shared" si="4"/>
        <v>0.96633774447266318</v>
      </c>
    </row>
    <row r="18" spans="1:13" x14ac:dyDescent="0.75">
      <c r="A18">
        <v>26</v>
      </c>
      <c r="B18">
        <v>1495.6959999999999</v>
      </c>
      <c r="C18">
        <v>1317.3789999999999</v>
      </c>
      <c r="D18">
        <v>776.13</v>
      </c>
      <c r="E18">
        <v>393.29199999999997</v>
      </c>
      <c r="G18">
        <f t="shared" si="0"/>
        <v>26</v>
      </c>
      <c r="H18">
        <f t="shared" si="1"/>
        <v>178.31700000000001</v>
      </c>
      <c r="I18">
        <f t="shared" si="2"/>
        <v>382.83800000000002</v>
      </c>
      <c r="K18">
        <f t="shared" si="3"/>
        <v>26</v>
      </c>
      <c r="L18">
        <f t="shared" si="4"/>
        <v>0.7302620803409875</v>
      </c>
      <c r="M18">
        <f t="shared" si="4"/>
        <v>0.99703899017967257</v>
      </c>
    </row>
    <row r="19" spans="1:13" x14ac:dyDescent="0.75">
      <c r="A19">
        <v>27</v>
      </c>
      <c r="B19">
        <v>1525.489</v>
      </c>
      <c r="C19">
        <v>1385.8389999999999</v>
      </c>
      <c r="D19">
        <v>813</v>
      </c>
      <c r="E19">
        <v>428.911</v>
      </c>
      <c r="G19">
        <f t="shared" si="0"/>
        <v>27</v>
      </c>
      <c r="H19">
        <f t="shared" si="1"/>
        <v>139.65000000000009</v>
      </c>
      <c r="I19">
        <f t="shared" si="2"/>
        <v>384.089</v>
      </c>
      <c r="K19">
        <f t="shared" si="3"/>
        <v>27</v>
      </c>
      <c r="L19">
        <f t="shared" si="4"/>
        <v>0.65575387840751653</v>
      </c>
      <c r="M19">
        <f t="shared" si="4"/>
        <v>1</v>
      </c>
    </row>
    <row r="20" spans="1:13" x14ac:dyDescent="0.75">
      <c r="A20">
        <v>28</v>
      </c>
      <c r="B20">
        <v>1537.8889999999999</v>
      </c>
      <c r="C20">
        <v>1462.691</v>
      </c>
      <c r="D20">
        <v>788.73299999999995</v>
      </c>
      <c r="E20">
        <v>410.178</v>
      </c>
      <c r="G20">
        <f t="shared" si="0"/>
        <v>28</v>
      </c>
      <c r="H20">
        <f t="shared" si="1"/>
        <v>75.197999999999865</v>
      </c>
      <c r="I20">
        <f t="shared" si="2"/>
        <v>378.55499999999995</v>
      </c>
      <c r="K20">
        <f t="shared" si="3"/>
        <v>28</v>
      </c>
      <c r="L20">
        <f t="shared" ref="L20:M30" si="5">(H20-MIN(H$3:H$40))/(MAX(H$3:H$40)-MIN(H$3:H$40))</f>
        <v>0.5315600534142122</v>
      </c>
      <c r="M20">
        <f t="shared" si="5"/>
        <v>0.98690149612654454</v>
      </c>
    </row>
    <row r="21" spans="1:13" x14ac:dyDescent="0.75">
      <c r="A21">
        <v>29</v>
      </c>
      <c r="B21">
        <v>1640.894</v>
      </c>
      <c r="C21">
        <v>1498.4960000000001</v>
      </c>
      <c r="D21">
        <v>734.04399999999998</v>
      </c>
      <c r="E21">
        <v>366.95299999999997</v>
      </c>
      <c r="G21">
        <f t="shared" si="0"/>
        <v>29</v>
      </c>
      <c r="H21">
        <f t="shared" si="1"/>
        <v>142.39799999999991</v>
      </c>
      <c r="I21">
        <f t="shared" si="2"/>
        <v>367.09100000000001</v>
      </c>
      <c r="K21">
        <f t="shared" si="3"/>
        <v>29</v>
      </c>
      <c r="L21">
        <f t="shared" si="5"/>
        <v>0.6610490535934157</v>
      </c>
      <c r="M21">
        <f t="shared" si="5"/>
        <v>0.95976719030701252</v>
      </c>
    </row>
    <row r="22" spans="1:13" x14ac:dyDescent="0.75">
      <c r="A22">
        <v>30</v>
      </c>
      <c r="B22">
        <v>1483.528</v>
      </c>
      <c r="C22">
        <v>1483.125</v>
      </c>
      <c r="D22">
        <v>638.44299999999998</v>
      </c>
      <c r="E22">
        <v>347.60300000000001</v>
      </c>
      <c r="G22">
        <f t="shared" si="0"/>
        <v>30</v>
      </c>
      <c r="H22">
        <f t="shared" si="1"/>
        <v>0.40300000000002001</v>
      </c>
      <c r="I22">
        <f t="shared" si="2"/>
        <v>290.83999999999997</v>
      </c>
      <c r="K22">
        <f t="shared" si="3"/>
        <v>30</v>
      </c>
      <c r="L22">
        <f t="shared" si="5"/>
        <v>0.3874360985272553</v>
      </c>
      <c r="M22">
        <f t="shared" si="5"/>
        <v>0.77928760612652093</v>
      </c>
    </row>
    <row r="23" spans="1:13" x14ac:dyDescent="0.75">
      <c r="A23">
        <v>31</v>
      </c>
      <c r="B23">
        <v>1293.2270000000001</v>
      </c>
      <c r="C23">
        <v>1404.8209999999999</v>
      </c>
      <c r="D23">
        <v>483.28500000000003</v>
      </c>
      <c r="E23">
        <v>312.57100000000003</v>
      </c>
      <c r="G23">
        <f t="shared" si="0"/>
        <v>31</v>
      </c>
      <c r="H23">
        <f t="shared" si="1"/>
        <v>-111.59399999999982</v>
      </c>
      <c r="I23">
        <f t="shared" si="2"/>
        <v>170.714</v>
      </c>
      <c r="K23">
        <f t="shared" si="3"/>
        <v>31</v>
      </c>
      <c r="L23">
        <f t="shared" si="5"/>
        <v>0.17162687898751969</v>
      </c>
      <c r="M23">
        <f t="shared" si="5"/>
        <v>0.49495965594533375</v>
      </c>
    </row>
    <row r="24" spans="1:13" x14ac:dyDescent="0.75">
      <c r="A24">
        <v>32</v>
      </c>
      <c r="B24">
        <v>1309.337</v>
      </c>
      <c r="C24">
        <v>1371.46</v>
      </c>
      <c r="D24">
        <v>393.64</v>
      </c>
      <c r="E24">
        <v>277.44600000000003</v>
      </c>
      <c r="G24">
        <f t="shared" si="0"/>
        <v>32</v>
      </c>
      <c r="H24">
        <f t="shared" si="1"/>
        <v>-62.123000000000047</v>
      </c>
      <c r="I24">
        <f t="shared" si="2"/>
        <v>116.19399999999996</v>
      </c>
      <c r="K24">
        <f t="shared" si="3"/>
        <v>32</v>
      </c>
      <c r="L24">
        <f t="shared" si="5"/>
        <v>0.26695352077123019</v>
      </c>
      <c r="M24">
        <f t="shared" si="5"/>
        <v>0.36591548695711851</v>
      </c>
    </row>
    <row r="25" spans="1:13" x14ac:dyDescent="0.75">
      <c r="A25">
        <v>33</v>
      </c>
      <c r="B25">
        <v>1183.982</v>
      </c>
      <c r="C25">
        <v>1340.5319999999999</v>
      </c>
      <c r="D25">
        <v>384.15199999999999</v>
      </c>
      <c r="E25">
        <v>289.209</v>
      </c>
      <c r="G25">
        <f t="shared" si="0"/>
        <v>33</v>
      </c>
      <c r="H25">
        <f t="shared" si="1"/>
        <v>-156.54999999999995</v>
      </c>
      <c r="I25">
        <f t="shared" si="2"/>
        <v>94.942999999999984</v>
      </c>
      <c r="K25">
        <f t="shared" si="3"/>
        <v>33</v>
      </c>
      <c r="L25">
        <f t="shared" si="5"/>
        <v>8.5000279403348727E-2</v>
      </c>
      <c r="M25">
        <f t="shared" si="5"/>
        <v>0.31561619064074731</v>
      </c>
    </row>
    <row r="26" spans="1:13" x14ac:dyDescent="0.75">
      <c r="A26">
        <v>34</v>
      </c>
      <c r="B26">
        <v>1147.038</v>
      </c>
      <c r="C26">
        <v>1305.7360000000001</v>
      </c>
      <c r="D26">
        <v>373.31400000000002</v>
      </c>
      <c r="E26">
        <v>294.005</v>
      </c>
      <c r="G26">
        <f t="shared" si="0"/>
        <v>34</v>
      </c>
      <c r="H26">
        <f t="shared" si="1"/>
        <v>-158.69800000000009</v>
      </c>
      <c r="I26">
        <f t="shared" si="2"/>
        <v>79.309000000000026</v>
      </c>
      <c r="K26">
        <f t="shared" si="3"/>
        <v>34</v>
      </c>
      <c r="L26">
        <f t="shared" si="5"/>
        <v>8.086125600476321E-2</v>
      </c>
      <c r="M26">
        <f t="shared" si="5"/>
        <v>0.27861185208679007</v>
      </c>
    </row>
    <row r="27" spans="1:13" x14ac:dyDescent="0.75">
      <c r="A27">
        <v>35</v>
      </c>
      <c r="B27">
        <v>1059.404</v>
      </c>
      <c r="C27">
        <v>1260.066</v>
      </c>
      <c r="D27">
        <v>326.96800000000002</v>
      </c>
      <c r="E27">
        <v>272.34399999999999</v>
      </c>
      <c r="G27">
        <f t="shared" si="0"/>
        <v>35</v>
      </c>
      <c r="H27">
        <f t="shared" si="1"/>
        <v>-200.66200000000003</v>
      </c>
      <c r="I27">
        <f t="shared" si="2"/>
        <v>54.624000000000024</v>
      </c>
      <c r="K27">
        <f t="shared" si="3"/>
        <v>35</v>
      </c>
      <c r="L27">
        <f t="shared" si="5"/>
        <v>0</v>
      </c>
      <c r="M27">
        <f t="shared" si="5"/>
        <v>0.22018457197904812</v>
      </c>
    </row>
    <row r="28" spans="1:13" x14ac:dyDescent="0.75">
      <c r="A28">
        <v>36</v>
      </c>
      <c r="B28">
        <v>1118.7049999999999</v>
      </c>
      <c r="C28">
        <v>1307.5899999999999</v>
      </c>
      <c r="D28">
        <v>290.07100000000003</v>
      </c>
      <c r="E28">
        <v>260.03800000000001</v>
      </c>
      <c r="G28">
        <f t="shared" si="0"/>
        <v>36</v>
      </c>
      <c r="H28">
        <f t="shared" si="1"/>
        <v>-188.88499999999999</v>
      </c>
      <c r="I28">
        <f t="shared" si="2"/>
        <v>30.033000000000015</v>
      </c>
      <c r="K28">
        <f t="shared" si="3"/>
        <v>36</v>
      </c>
      <c r="L28">
        <f t="shared" si="5"/>
        <v>2.26933326653346E-2</v>
      </c>
      <c r="M28">
        <f t="shared" si="5"/>
        <v>0.16197978181783754</v>
      </c>
    </row>
    <row r="29" spans="1:13" x14ac:dyDescent="0.75">
      <c r="A29">
        <v>37</v>
      </c>
      <c r="B29">
        <v>1173.171</v>
      </c>
      <c r="C29">
        <v>1305.4359999999999</v>
      </c>
      <c r="D29">
        <v>281.40100000000001</v>
      </c>
      <c r="E29">
        <v>251.054</v>
      </c>
      <c r="G29">
        <f t="shared" si="0"/>
        <v>37</v>
      </c>
      <c r="H29">
        <f t="shared" si="1"/>
        <v>-132.26499999999987</v>
      </c>
      <c r="I29">
        <f t="shared" si="2"/>
        <v>30.347000000000008</v>
      </c>
      <c r="K29">
        <f t="shared" si="3"/>
        <v>37</v>
      </c>
      <c r="L29">
        <f t="shared" si="5"/>
        <v>0.13179552299489586</v>
      </c>
      <c r="M29">
        <f t="shared" si="5"/>
        <v>0.16272299291582543</v>
      </c>
    </row>
    <row r="30" spans="1:13" x14ac:dyDescent="0.75">
      <c r="A30">
        <v>38</v>
      </c>
      <c r="B30">
        <v>1136.722</v>
      </c>
      <c r="C30">
        <v>1264.6600000000001</v>
      </c>
      <c r="D30">
        <v>265.16699999999997</v>
      </c>
      <c r="E30">
        <v>245.19499999999999</v>
      </c>
      <c r="G30">
        <f t="shared" si="0"/>
        <v>38</v>
      </c>
      <c r="H30">
        <f t="shared" si="1"/>
        <v>-127.9380000000001</v>
      </c>
      <c r="I30">
        <f t="shared" si="2"/>
        <v>19.97199999999998</v>
      </c>
      <c r="K30">
        <f t="shared" si="3"/>
        <v>38</v>
      </c>
      <c r="L30">
        <f t="shared" si="5"/>
        <v>0.14013330430107715</v>
      </c>
      <c r="M30">
        <f t="shared" si="5"/>
        <v>0.13816625679600267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A765-B804-4B4D-994F-8854628EB6F9}">
  <dimension ref="A1:M21"/>
  <sheetViews>
    <sheetView zoomScale="80" zoomScaleNormal="80" workbookViewId="0">
      <selection activeCell="Q22" sqref="Q22"/>
    </sheetView>
  </sheetViews>
  <sheetFormatPr defaultRowHeight="14.75" x14ac:dyDescent="0.75"/>
  <sheetData>
    <row r="1" spans="1:13" x14ac:dyDescent="0.75">
      <c r="A1" t="s">
        <v>21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7</v>
      </c>
      <c r="B3">
        <v>2579.81</v>
      </c>
      <c r="C3">
        <v>2708.5479999999998</v>
      </c>
      <c r="D3">
        <v>870.04499999999996</v>
      </c>
      <c r="E3">
        <v>883.14300000000003</v>
      </c>
      <c r="G3">
        <f t="shared" ref="G3:G21" si="0">A3</f>
        <v>7</v>
      </c>
      <c r="H3">
        <f t="shared" ref="H3:H21" si="1">B3-C3</f>
        <v>-128.73799999999983</v>
      </c>
      <c r="I3">
        <f t="shared" ref="I3:I21" si="2">D3-E3</f>
        <v>-13.09800000000007</v>
      </c>
      <c r="K3">
        <f t="shared" ref="K3:K21" si="3">A3</f>
        <v>7</v>
      </c>
      <c r="L3">
        <f>(H3-MIN(H$3:H$40))/(MAX(H$3:H$40)-MIN(H$3:H$40))</f>
        <v>0.10910966477584394</v>
      </c>
      <c r="M3">
        <f>(I3-MIN(I$3:I$40))/(MAX(I$3:I$40)-MIN(I$3:I$40))</f>
        <v>2.5133975635979276E-2</v>
      </c>
    </row>
    <row r="4" spans="1:13" x14ac:dyDescent="0.75">
      <c r="A4">
        <v>8</v>
      </c>
      <c r="B4">
        <v>2522.91</v>
      </c>
      <c r="C4">
        <v>2662.0909999999999</v>
      </c>
      <c r="D4">
        <v>818.61</v>
      </c>
      <c r="E4">
        <v>840.40099999999995</v>
      </c>
      <c r="G4">
        <f t="shared" si="0"/>
        <v>8</v>
      </c>
      <c r="H4">
        <f t="shared" si="1"/>
        <v>-139.18100000000004</v>
      </c>
      <c r="I4">
        <f t="shared" si="2"/>
        <v>-21.79099999999994</v>
      </c>
      <c r="K4">
        <f t="shared" si="3"/>
        <v>8</v>
      </c>
      <c r="L4">
        <f t="shared" ref="L4:M19" si="4">(H4-MIN(H$3:H$40))/(MAX(H$3:H$40)-MIN(H$3:H$40))</f>
        <v>8.5639928442363317E-2</v>
      </c>
      <c r="M4">
        <f t="shared" si="4"/>
        <v>1.9076764851593913E-2</v>
      </c>
    </row>
    <row r="5" spans="1:13" x14ac:dyDescent="0.75">
      <c r="A5">
        <v>9</v>
      </c>
      <c r="B5">
        <v>2566.0450000000001</v>
      </c>
      <c r="C5">
        <v>2725.2060000000001</v>
      </c>
      <c r="D5">
        <v>813.79499999999996</v>
      </c>
      <c r="E5">
        <v>862.96400000000006</v>
      </c>
      <c r="G5">
        <f t="shared" si="0"/>
        <v>9</v>
      </c>
      <c r="H5">
        <f t="shared" si="1"/>
        <v>-159.16100000000006</v>
      </c>
      <c r="I5">
        <f t="shared" si="2"/>
        <v>-49.169000000000096</v>
      </c>
      <c r="K5">
        <f t="shared" si="3"/>
        <v>9</v>
      </c>
      <c r="L5">
        <f t="shared" si="4"/>
        <v>4.0736612159404974E-2</v>
      </c>
      <c r="M5">
        <f t="shared" si="4"/>
        <v>0</v>
      </c>
    </row>
    <row r="6" spans="1:13" x14ac:dyDescent="0.75">
      <c r="A6">
        <v>10</v>
      </c>
      <c r="B6">
        <v>2603.2600000000002</v>
      </c>
      <c r="C6">
        <v>2714.623</v>
      </c>
      <c r="D6">
        <v>849.36500000000001</v>
      </c>
      <c r="E6">
        <v>876.12699999999995</v>
      </c>
      <c r="G6">
        <f t="shared" si="0"/>
        <v>10</v>
      </c>
      <c r="H6">
        <f t="shared" si="1"/>
        <v>-111.36299999999983</v>
      </c>
      <c r="I6">
        <f t="shared" si="2"/>
        <v>-26.761999999999944</v>
      </c>
      <c r="K6">
        <f t="shared" si="3"/>
        <v>10</v>
      </c>
      <c r="L6">
        <f t="shared" si="4"/>
        <v>0.14815846960148962</v>
      </c>
      <c r="M6">
        <f t="shared" si="4"/>
        <v>1.5613013004224754E-2</v>
      </c>
    </row>
    <row r="7" spans="1:13" x14ac:dyDescent="0.75">
      <c r="A7">
        <v>11</v>
      </c>
      <c r="B7">
        <v>2584.5250000000001</v>
      </c>
      <c r="C7">
        <v>2705.5949999999998</v>
      </c>
      <c r="D7">
        <v>817.64499999999998</v>
      </c>
      <c r="E7">
        <v>844.46799999999996</v>
      </c>
      <c r="G7">
        <f t="shared" si="0"/>
        <v>11</v>
      </c>
      <c r="H7">
        <f t="shared" si="1"/>
        <v>-121.06999999999971</v>
      </c>
      <c r="I7">
        <f t="shared" si="2"/>
        <v>-26.822999999999979</v>
      </c>
      <c r="K7">
        <f t="shared" si="3"/>
        <v>11</v>
      </c>
      <c r="L7">
        <f t="shared" si="4"/>
        <v>0.12634282940335795</v>
      </c>
      <c r="M7">
        <f t="shared" si="4"/>
        <v>1.5570508706761538E-2</v>
      </c>
    </row>
    <row r="8" spans="1:13" x14ac:dyDescent="0.75">
      <c r="A8">
        <v>12</v>
      </c>
      <c r="B8">
        <v>2503.7550000000001</v>
      </c>
      <c r="C8">
        <v>2619.933</v>
      </c>
      <c r="D8">
        <v>797.505</v>
      </c>
      <c r="E8">
        <v>810.26199999999994</v>
      </c>
      <c r="G8">
        <f t="shared" si="0"/>
        <v>12</v>
      </c>
      <c r="H8">
        <f t="shared" si="1"/>
        <v>-116.17799999999988</v>
      </c>
      <c r="I8">
        <f t="shared" si="2"/>
        <v>-12.756999999999948</v>
      </c>
      <c r="K8">
        <f t="shared" si="3"/>
        <v>12</v>
      </c>
      <c r="L8">
        <f t="shared" si="4"/>
        <v>0.13733717491167746</v>
      </c>
      <c r="M8">
        <f t="shared" si="4"/>
        <v>2.5371581626716211E-2</v>
      </c>
    </row>
    <row r="9" spans="1:13" x14ac:dyDescent="0.75">
      <c r="A9">
        <v>13</v>
      </c>
      <c r="B9">
        <v>2993.375</v>
      </c>
      <c r="C9">
        <v>2725.7060000000001</v>
      </c>
      <c r="D9">
        <v>912.06500000000005</v>
      </c>
      <c r="E9">
        <v>846.96400000000006</v>
      </c>
      <c r="G9">
        <f t="shared" si="0"/>
        <v>13</v>
      </c>
      <c r="H9">
        <f t="shared" si="1"/>
        <v>267.66899999999987</v>
      </c>
      <c r="I9">
        <f t="shared" si="2"/>
        <v>65.100999999999999</v>
      </c>
      <c r="K9">
        <f t="shared" si="3"/>
        <v>13</v>
      </c>
      <c r="L9">
        <f t="shared" si="4"/>
        <v>1</v>
      </c>
      <c r="M9">
        <f t="shared" si="4"/>
        <v>7.9622394608504121E-2</v>
      </c>
    </row>
    <row r="10" spans="1:13" x14ac:dyDescent="0.75">
      <c r="A10">
        <v>14</v>
      </c>
      <c r="B10">
        <v>2797.4850000000001</v>
      </c>
      <c r="C10">
        <v>2669.56</v>
      </c>
      <c r="D10">
        <v>985.59199999999998</v>
      </c>
      <c r="E10">
        <v>894.25</v>
      </c>
      <c r="G10">
        <f t="shared" si="0"/>
        <v>14</v>
      </c>
      <c r="H10">
        <f t="shared" si="1"/>
        <v>127.92500000000018</v>
      </c>
      <c r="I10">
        <f t="shared" si="2"/>
        <v>91.341999999999985</v>
      </c>
      <c r="K10">
        <f t="shared" si="3"/>
        <v>14</v>
      </c>
      <c r="L10">
        <f t="shared" si="4"/>
        <v>0.6859374859536681</v>
      </c>
      <c r="M10">
        <f t="shared" si="4"/>
        <v>9.7906907227054515E-2</v>
      </c>
    </row>
    <row r="11" spans="1:13" x14ac:dyDescent="0.75">
      <c r="A11">
        <v>15</v>
      </c>
      <c r="B11">
        <v>2685.489</v>
      </c>
      <c r="C11">
        <v>2705.3519999999999</v>
      </c>
      <c r="D11">
        <v>1019.4109999999999</v>
      </c>
      <c r="E11">
        <v>952.74599999999998</v>
      </c>
      <c r="G11">
        <f t="shared" si="0"/>
        <v>15</v>
      </c>
      <c r="H11">
        <f t="shared" si="1"/>
        <v>-19.862999999999829</v>
      </c>
      <c r="I11">
        <f t="shared" si="2"/>
        <v>66.664999999999964</v>
      </c>
      <c r="K11">
        <f t="shared" si="3"/>
        <v>15</v>
      </c>
      <c r="L11">
        <f t="shared" si="4"/>
        <v>0.35379677990632868</v>
      </c>
      <c r="M11">
        <f t="shared" si="4"/>
        <v>8.0712176923789833E-2</v>
      </c>
    </row>
    <row r="12" spans="1:13" x14ac:dyDescent="0.75">
      <c r="A12">
        <v>16</v>
      </c>
      <c r="B12">
        <v>2889.3110000000001</v>
      </c>
      <c r="C12">
        <v>2804.3809999999999</v>
      </c>
      <c r="D12">
        <v>1096.433</v>
      </c>
      <c r="E12">
        <v>990.39800000000002</v>
      </c>
      <c r="G12">
        <f t="shared" si="0"/>
        <v>16</v>
      </c>
      <c r="H12">
        <f t="shared" si="1"/>
        <v>84.930000000000291</v>
      </c>
      <c r="I12">
        <f t="shared" si="2"/>
        <v>106.03499999999997</v>
      </c>
      <c r="K12">
        <f t="shared" si="3"/>
        <v>16</v>
      </c>
      <c r="L12">
        <f t="shared" si="4"/>
        <v>0.58930995424266774</v>
      </c>
      <c r="M12">
        <f t="shared" si="4"/>
        <v>0.10814486858158982</v>
      </c>
    </row>
    <row r="13" spans="1:13" x14ac:dyDescent="0.75">
      <c r="A13">
        <v>17</v>
      </c>
      <c r="B13">
        <v>2823.3389999999999</v>
      </c>
      <c r="C13">
        <v>2762.3180000000002</v>
      </c>
      <c r="D13">
        <v>1113.7670000000001</v>
      </c>
      <c r="E13">
        <v>996.72</v>
      </c>
      <c r="G13">
        <f t="shared" si="0"/>
        <v>17</v>
      </c>
      <c r="H13">
        <f t="shared" si="1"/>
        <v>61.020999999999731</v>
      </c>
      <c r="I13">
        <f t="shared" si="2"/>
        <v>117.04700000000003</v>
      </c>
      <c r="K13">
        <f t="shared" si="3"/>
        <v>17</v>
      </c>
      <c r="L13">
        <f t="shared" si="4"/>
        <v>0.53557655138935067</v>
      </c>
      <c r="M13">
        <f t="shared" si="4"/>
        <v>0.11581793946133824</v>
      </c>
    </row>
    <row r="14" spans="1:13" x14ac:dyDescent="0.75">
      <c r="A14">
        <v>18</v>
      </c>
      <c r="B14">
        <v>2688.163</v>
      </c>
      <c r="C14">
        <v>2650.9749999999999</v>
      </c>
      <c r="D14">
        <v>1166.652</v>
      </c>
      <c r="E14">
        <v>958.20799999999997</v>
      </c>
      <c r="G14">
        <f t="shared" si="0"/>
        <v>18</v>
      </c>
      <c r="H14">
        <f t="shared" si="1"/>
        <v>37.188000000000102</v>
      </c>
      <c r="I14">
        <f t="shared" si="2"/>
        <v>208.44400000000007</v>
      </c>
      <c r="K14">
        <f t="shared" si="3"/>
        <v>18</v>
      </c>
      <c r="L14">
        <f t="shared" si="4"/>
        <v>0.48201395194131624</v>
      </c>
      <c r="M14">
        <f t="shared" si="4"/>
        <v>0.17950261610466939</v>
      </c>
    </row>
    <row r="15" spans="1:13" x14ac:dyDescent="0.75">
      <c r="A15">
        <v>19</v>
      </c>
      <c r="B15">
        <v>2640.0619999999999</v>
      </c>
      <c r="C15">
        <v>2604.9839999999999</v>
      </c>
      <c r="D15">
        <v>1233.307</v>
      </c>
      <c r="E15">
        <v>939.76199999999994</v>
      </c>
      <c r="G15">
        <f t="shared" si="0"/>
        <v>19</v>
      </c>
      <c r="H15">
        <f t="shared" si="1"/>
        <v>35.077999999999975</v>
      </c>
      <c r="I15">
        <f t="shared" si="2"/>
        <v>293.54500000000007</v>
      </c>
      <c r="K15">
        <f t="shared" si="3"/>
        <v>19</v>
      </c>
      <c r="L15">
        <f t="shared" si="4"/>
        <v>0.47727191003155406</v>
      </c>
      <c r="M15">
        <f t="shared" si="4"/>
        <v>0.2388002918163899</v>
      </c>
    </row>
    <row r="16" spans="1:13" x14ac:dyDescent="0.75">
      <c r="A16">
        <v>20</v>
      </c>
      <c r="B16">
        <v>2727.3620000000001</v>
      </c>
      <c r="C16">
        <v>2726.7339999999999</v>
      </c>
      <c r="D16">
        <v>2406.3119999999999</v>
      </c>
      <c r="E16">
        <v>1020.332</v>
      </c>
      <c r="G16">
        <f t="shared" si="0"/>
        <v>20</v>
      </c>
      <c r="H16">
        <f t="shared" si="1"/>
        <v>0.62800000000015643</v>
      </c>
      <c r="I16">
        <f t="shared" si="2"/>
        <v>1385.98</v>
      </c>
      <c r="K16">
        <f t="shared" si="3"/>
        <v>20</v>
      </c>
      <c r="L16">
        <f t="shared" si="4"/>
        <v>0.39984852434847573</v>
      </c>
      <c r="M16">
        <f t="shared" si="4"/>
        <v>1</v>
      </c>
    </row>
    <row r="17" spans="1:13" x14ac:dyDescent="0.75">
      <c r="A17">
        <v>21</v>
      </c>
      <c r="B17">
        <v>2666.4360000000001</v>
      </c>
      <c r="C17">
        <v>2610.2750000000001</v>
      </c>
      <c r="D17">
        <v>1210.856</v>
      </c>
      <c r="E17">
        <v>951.721</v>
      </c>
      <c r="G17">
        <f t="shared" si="0"/>
        <v>21</v>
      </c>
      <c r="H17">
        <f t="shared" si="1"/>
        <v>56.161000000000058</v>
      </c>
      <c r="I17">
        <f t="shared" si="2"/>
        <v>259.13499999999999</v>
      </c>
      <c r="K17">
        <f t="shared" si="3"/>
        <v>21</v>
      </c>
      <c r="L17">
        <f t="shared" si="4"/>
        <v>0.52465412310430748</v>
      </c>
      <c r="M17">
        <f t="shared" si="4"/>
        <v>0.21482368729658041</v>
      </c>
    </row>
    <row r="18" spans="1:13" x14ac:dyDescent="0.75">
      <c r="A18">
        <v>22</v>
      </c>
      <c r="B18">
        <v>2802.5050000000001</v>
      </c>
      <c r="C18">
        <v>2786.098</v>
      </c>
      <c r="D18">
        <v>1311.3510000000001</v>
      </c>
      <c r="E18">
        <v>1054.4880000000001</v>
      </c>
      <c r="G18">
        <f t="shared" si="0"/>
        <v>22</v>
      </c>
      <c r="H18">
        <f t="shared" si="1"/>
        <v>16.407000000000153</v>
      </c>
      <c r="I18">
        <f t="shared" si="2"/>
        <v>256.86300000000006</v>
      </c>
      <c r="K18">
        <f t="shared" si="3"/>
        <v>22</v>
      </c>
      <c r="L18">
        <f t="shared" si="4"/>
        <v>0.4353104576632304</v>
      </c>
      <c r="M18">
        <f t="shared" si="4"/>
        <v>0.21324057641401703</v>
      </c>
    </row>
    <row r="19" spans="1:13" x14ac:dyDescent="0.75">
      <c r="A19">
        <v>23</v>
      </c>
      <c r="B19">
        <v>2623.078</v>
      </c>
      <c r="C19">
        <v>2713.1529999999998</v>
      </c>
      <c r="D19">
        <v>1121.7059999999999</v>
      </c>
      <c r="E19">
        <v>996.39</v>
      </c>
      <c r="G19">
        <f t="shared" si="0"/>
        <v>23</v>
      </c>
      <c r="H19">
        <f t="shared" si="1"/>
        <v>-90.074999999999818</v>
      </c>
      <c r="I19">
        <f t="shared" si="2"/>
        <v>125.31599999999992</v>
      </c>
      <c r="K19">
        <f t="shared" si="3"/>
        <v>23</v>
      </c>
      <c r="L19">
        <f t="shared" si="4"/>
        <v>0.19600140238585481</v>
      </c>
      <c r="M19">
        <f t="shared" si="4"/>
        <v>0.12157971053876636</v>
      </c>
    </row>
    <row r="20" spans="1:13" x14ac:dyDescent="0.75">
      <c r="A20">
        <v>24</v>
      </c>
      <c r="B20">
        <v>2668.05</v>
      </c>
      <c r="C20">
        <v>2811.89</v>
      </c>
      <c r="D20">
        <v>1044.1669999999999</v>
      </c>
      <c r="E20">
        <v>986.89</v>
      </c>
      <c r="G20">
        <f t="shared" si="0"/>
        <v>24</v>
      </c>
      <c r="H20">
        <f t="shared" si="1"/>
        <v>-143.83999999999969</v>
      </c>
      <c r="I20">
        <f t="shared" si="2"/>
        <v>57.27699999999993</v>
      </c>
      <c r="K20">
        <f t="shared" si="3"/>
        <v>24</v>
      </c>
      <c r="L20">
        <f t="shared" ref="L20:M21" si="5">(H20-MIN(H$3:H$40))/(MAX(H$3:H$40)-MIN(H$3:H$40))</f>
        <v>7.516923021602262E-2</v>
      </c>
      <c r="M20">
        <f t="shared" si="5"/>
        <v>7.4170695865028655E-2</v>
      </c>
    </row>
    <row r="21" spans="1:13" x14ac:dyDescent="0.75">
      <c r="A21">
        <v>25</v>
      </c>
      <c r="B21">
        <v>2509.0219999999999</v>
      </c>
      <c r="C21">
        <v>2686.3090000000002</v>
      </c>
      <c r="D21">
        <v>897.10599999999999</v>
      </c>
      <c r="E21">
        <v>916.61900000000003</v>
      </c>
      <c r="G21">
        <f t="shared" si="0"/>
        <v>25</v>
      </c>
      <c r="H21">
        <f t="shared" si="1"/>
        <v>-177.28700000000026</v>
      </c>
      <c r="I21">
        <f t="shared" si="2"/>
        <v>-19.513000000000034</v>
      </c>
      <c r="K21">
        <f t="shared" si="3"/>
        <v>25</v>
      </c>
      <c r="L21">
        <f t="shared" si="5"/>
        <v>0</v>
      </c>
      <c r="M21">
        <f t="shared" si="5"/>
        <v>2.0664056484727411E-2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BF0F-768E-4E35-85F8-7C28D4771123}">
  <dimension ref="A1:M22"/>
  <sheetViews>
    <sheetView zoomScale="80" zoomScaleNormal="80" workbookViewId="0"/>
  </sheetViews>
  <sheetFormatPr defaultRowHeight="14.75" x14ac:dyDescent="0.75"/>
  <sheetData>
    <row r="1" spans="1:13" x14ac:dyDescent="0.75">
      <c r="A1" t="s">
        <v>22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15</v>
      </c>
      <c r="B3">
        <v>1936.2840000000001</v>
      </c>
      <c r="C3">
        <v>1996.2639999999999</v>
      </c>
      <c r="D3">
        <v>446.34100000000001</v>
      </c>
      <c r="E3">
        <v>466.56900000000002</v>
      </c>
      <c r="G3">
        <f t="shared" ref="G3:G22" si="0">A3</f>
        <v>15</v>
      </c>
      <c r="H3">
        <f t="shared" ref="H3:H22" si="1">B3-C3</f>
        <v>-59.979999999999791</v>
      </c>
      <c r="I3">
        <f t="shared" ref="I3:I22" si="2">D3-E3</f>
        <v>-20.228000000000009</v>
      </c>
      <c r="K3">
        <f t="shared" ref="K3:K22" si="3">A3</f>
        <v>15</v>
      </c>
      <c r="L3">
        <f>(H3-MIN(H$3:H$40))/(MAX(H$3:H$40)-MIN(H$3:H$40))</f>
        <v>0.11388834484344335</v>
      </c>
      <c r="M3">
        <f>(I3-MIN(I$3:I$40))/(MAX(I$3:I$40)-MIN(I$3:I$40))</f>
        <v>0</v>
      </c>
    </row>
    <row r="4" spans="1:13" x14ac:dyDescent="0.75">
      <c r="A4">
        <v>16</v>
      </c>
      <c r="B4">
        <v>2431.8519999999999</v>
      </c>
      <c r="C4">
        <v>2075.5970000000002</v>
      </c>
      <c r="D4">
        <v>615.65899999999999</v>
      </c>
      <c r="E4">
        <v>552.67399999999998</v>
      </c>
      <c r="G4">
        <f t="shared" si="0"/>
        <v>16</v>
      </c>
      <c r="H4">
        <f t="shared" si="1"/>
        <v>356.25499999999965</v>
      </c>
      <c r="I4">
        <f t="shared" si="2"/>
        <v>62.985000000000014</v>
      </c>
      <c r="K4">
        <f t="shared" si="3"/>
        <v>16</v>
      </c>
      <c r="L4">
        <f t="shared" ref="L4:M19" si="4">(H4-MIN(H$3:H$40))/(MAX(H$3:H$40)-MIN(H$3:H$40))</f>
        <v>1</v>
      </c>
      <c r="M4">
        <f t="shared" si="4"/>
        <v>0.23251713567993657</v>
      </c>
    </row>
    <row r="5" spans="1:13" x14ac:dyDescent="0.75">
      <c r="A5">
        <v>17</v>
      </c>
      <c r="B5">
        <v>2242.7840000000001</v>
      </c>
      <c r="C5">
        <v>2038.1110000000001</v>
      </c>
      <c r="D5">
        <v>727.97699999999998</v>
      </c>
      <c r="E5">
        <v>577.44399999999996</v>
      </c>
      <c r="G5">
        <f t="shared" si="0"/>
        <v>17</v>
      </c>
      <c r="H5">
        <f t="shared" si="1"/>
        <v>204.673</v>
      </c>
      <c r="I5">
        <f t="shared" si="2"/>
        <v>150.53300000000002</v>
      </c>
      <c r="K5">
        <f t="shared" si="3"/>
        <v>17</v>
      </c>
      <c r="L5">
        <f t="shared" si="4"/>
        <v>0.67730109935026839</v>
      </c>
      <c r="M5">
        <f t="shared" si="4"/>
        <v>0.47714730397704258</v>
      </c>
    </row>
    <row r="6" spans="1:13" x14ac:dyDescent="0.75">
      <c r="A6">
        <v>18</v>
      </c>
      <c r="B6">
        <v>2150.239</v>
      </c>
      <c r="C6">
        <v>1937.0419999999999</v>
      </c>
      <c r="D6">
        <v>653.44299999999998</v>
      </c>
      <c r="E6">
        <v>538.79899999999998</v>
      </c>
      <c r="G6">
        <f t="shared" si="0"/>
        <v>18</v>
      </c>
      <c r="H6">
        <f t="shared" si="1"/>
        <v>213.19700000000012</v>
      </c>
      <c r="I6">
        <f t="shared" si="2"/>
        <v>114.64400000000001</v>
      </c>
      <c r="K6">
        <f t="shared" si="3"/>
        <v>18</v>
      </c>
      <c r="L6">
        <f t="shared" si="4"/>
        <v>0.69544761693902135</v>
      </c>
      <c r="M6">
        <f t="shared" si="4"/>
        <v>0.37686480626133417</v>
      </c>
    </row>
    <row r="7" spans="1:13" x14ac:dyDescent="0.75">
      <c r="A7">
        <v>19</v>
      </c>
      <c r="B7">
        <v>2067.6590000000001</v>
      </c>
      <c r="C7">
        <v>1959.972</v>
      </c>
      <c r="D7">
        <v>869.78399999999999</v>
      </c>
      <c r="E7">
        <v>585.65300000000002</v>
      </c>
      <c r="G7">
        <f t="shared" si="0"/>
        <v>19</v>
      </c>
      <c r="H7">
        <f t="shared" si="1"/>
        <v>107.68700000000013</v>
      </c>
      <c r="I7">
        <f t="shared" si="2"/>
        <v>284.13099999999997</v>
      </c>
      <c r="K7">
        <f t="shared" si="3"/>
        <v>19</v>
      </c>
      <c r="L7">
        <f t="shared" si="4"/>
        <v>0.47083017550433082</v>
      </c>
      <c r="M7">
        <f t="shared" si="4"/>
        <v>0.85045224782677931</v>
      </c>
    </row>
    <row r="8" spans="1:13" x14ac:dyDescent="0.75">
      <c r="A8">
        <v>20</v>
      </c>
      <c r="B8">
        <v>2136.4319999999998</v>
      </c>
      <c r="C8">
        <v>2023.5419999999999</v>
      </c>
      <c r="D8">
        <v>856.71600000000001</v>
      </c>
      <c r="E8">
        <v>571.16700000000003</v>
      </c>
      <c r="G8">
        <f t="shared" si="0"/>
        <v>20</v>
      </c>
      <c r="H8">
        <f t="shared" si="1"/>
        <v>112.88999999999987</v>
      </c>
      <c r="I8">
        <f t="shared" si="2"/>
        <v>285.54899999999998</v>
      </c>
      <c r="K8">
        <f t="shared" si="3"/>
        <v>20</v>
      </c>
      <c r="L8">
        <f t="shared" si="4"/>
        <v>0.48190670424838011</v>
      </c>
      <c r="M8">
        <f t="shared" si="4"/>
        <v>0.85441448087202654</v>
      </c>
    </row>
    <row r="9" spans="1:13" x14ac:dyDescent="0.75">
      <c r="A9">
        <v>21</v>
      </c>
      <c r="B9">
        <v>2023.386</v>
      </c>
      <c r="C9">
        <v>1920.069</v>
      </c>
      <c r="D9">
        <v>834.28399999999999</v>
      </c>
      <c r="E9">
        <v>505.47899999999998</v>
      </c>
      <c r="G9">
        <f t="shared" si="0"/>
        <v>21</v>
      </c>
      <c r="H9">
        <f t="shared" si="1"/>
        <v>103.31700000000001</v>
      </c>
      <c r="I9">
        <f t="shared" si="2"/>
        <v>328.80500000000001</v>
      </c>
      <c r="K9">
        <f t="shared" si="3"/>
        <v>21</v>
      </c>
      <c r="L9">
        <f t="shared" si="4"/>
        <v>0.46152699837354111</v>
      </c>
      <c r="M9">
        <f t="shared" si="4"/>
        <v>0.97528214843564442</v>
      </c>
    </row>
    <row r="10" spans="1:13" x14ac:dyDescent="0.75">
      <c r="A10">
        <v>22</v>
      </c>
      <c r="B10">
        <v>2105.0940000000001</v>
      </c>
      <c r="C10">
        <v>1920.6969999999999</v>
      </c>
      <c r="D10">
        <v>691.24</v>
      </c>
      <c r="E10">
        <v>463.20400000000001</v>
      </c>
      <c r="G10">
        <f t="shared" si="0"/>
        <v>22</v>
      </c>
      <c r="H10">
        <f t="shared" si="1"/>
        <v>184.39700000000016</v>
      </c>
      <c r="I10">
        <f t="shared" si="2"/>
        <v>228.036</v>
      </c>
      <c r="K10">
        <f t="shared" si="3"/>
        <v>22</v>
      </c>
      <c r="L10">
        <f t="shared" si="4"/>
        <v>0.63413606056219374</v>
      </c>
      <c r="M10">
        <f t="shared" si="4"/>
        <v>0.69370932633655513</v>
      </c>
    </row>
    <row r="11" spans="1:13" x14ac:dyDescent="0.75">
      <c r="A11">
        <v>23</v>
      </c>
      <c r="B11">
        <v>2083.33</v>
      </c>
      <c r="C11">
        <v>1893.9169999999999</v>
      </c>
      <c r="D11">
        <v>785.69299999999998</v>
      </c>
      <c r="E11">
        <v>448.04199999999997</v>
      </c>
      <c r="G11">
        <f t="shared" si="0"/>
        <v>23</v>
      </c>
      <c r="H11">
        <f t="shared" si="1"/>
        <v>189.41300000000001</v>
      </c>
      <c r="I11">
        <f t="shared" si="2"/>
        <v>337.65100000000001</v>
      </c>
      <c r="K11">
        <f t="shared" si="3"/>
        <v>23</v>
      </c>
      <c r="L11">
        <f t="shared" si="4"/>
        <v>0.64481448996449098</v>
      </c>
      <c r="M11">
        <f t="shared" si="4"/>
        <v>1</v>
      </c>
    </row>
    <row r="12" spans="1:13" x14ac:dyDescent="0.75">
      <c r="A12">
        <v>24</v>
      </c>
      <c r="B12">
        <v>2071.364</v>
      </c>
      <c r="C12">
        <v>1932.7570000000001</v>
      </c>
      <c r="D12">
        <v>800.39800000000002</v>
      </c>
      <c r="E12">
        <v>490.27100000000002</v>
      </c>
      <c r="G12">
        <f t="shared" si="0"/>
        <v>24</v>
      </c>
      <c r="H12">
        <f t="shared" si="1"/>
        <v>138.60699999999997</v>
      </c>
      <c r="I12">
        <f t="shared" si="2"/>
        <v>310.12700000000001</v>
      </c>
      <c r="K12">
        <f t="shared" si="3"/>
        <v>24</v>
      </c>
      <c r="L12">
        <f t="shared" si="4"/>
        <v>0.53665494367000799</v>
      </c>
      <c r="M12">
        <f t="shared" si="4"/>
        <v>0.92309132416263595</v>
      </c>
    </row>
    <row r="13" spans="1:13" x14ac:dyDescent="0.75">
      <c r="A13">
        <v>25</v>
      </c>
      <c r="B13">
        <v>1862.69</v>
      </c>
      <c r="C13">
        <v>1884.3009999999999</v>
      </c>
      <c r="D13">
        <v>801.90499999999997</v>
      </c>
      <c r="E13">
        <v>557.47799999999995</v>
      </c>
      <c r="G13">
        <f t="shared" si="0"/>
        <v>25</v>
      </c>
      <c r="H13">
        <f t="shared" si="1"/>
        <v>-21.610999999999876</v>
      </c>
      <c r="I13">
        <f t="shared" si="2"/>
        <v>244.42700000000002</v>
      </c>
      <c r="K13">
        <f t="shared" si="3"/>
        <v>25</v>
      </c>
      <c r="L13">
        <f t="shared" si="4"/>
        <v>0.19557109160116889</v>
      </c>
      <c r="M13">
        <f t="shared" si="4"/>
        <v>0.73950972255985969</v>
      </c>
    </row>
    <row r="14" spans="1:13" x14ac:dyDescent="0.75">
      <c r="A14">
        <v>26</v>
      </c>
      <c r="B14">
        <v>1792.893</v>
      </c>
      <c r="C14">
        <v>1778.3530000000001</v>
      </c>
      <c r="D14">
        <v>798.01199999999994</v>
      </c>
      <c r="E14">
        <v>500.61799999999999</v>
      </c>
      <c r="G14">
        <f t="shared" si="0"/>
        <v>26</v>
      </c>
      <c r="H14">
        <f t="shared" si="1"/>
        <v>14.539999999999964</v>
      </c>
      <c r="I14">
        <f t="shared" si="2"/>
        <v>297.39399999999995</v>
      </c>
      <c r="K14">
        <f t="shared" si="3"/>
        <v>26</v>
      </c>
      <c r="L14">
        <f t="shared" si="4"/>
        <v>0.2725319969684844</v>
      </c>
      <c r="M14">
        <f t="shared" si="4"/>
        <v>0.88751225973024384</v>
      </c>
    </row>
    <row r="15" spans="1:13" x14ac:dyDescent="0.75">
      <c r="A15">
        <v>27</v>
      </c>
      <c r="B15">
        <v>1758.4880000000001</v>
      </c>
      <c r="C15">
        <v>1784.6179999999999</v>
      </c>
      <c r="D15">
        <v>684.60699999999997</v>
      </c>
      <c r="E15">
        <v>465.346</v>
      </c>
      <c r="G15">
        <f t="shared" si="0"/>
        <v>27</v>
      </c>
      <c r="H15">
        <f t="shared" si="1"/>
        <v>-26.129999999999882</v>
      </c>
      <c r="I15">
        <f t="shared" si="2"/>
        <v>219.26099999999997</v>
      </c>
      <c r="K15">
        <f t="shared" si="3"/>
        <v>27</v>
      </c>
      <c r="L15">
        <f t="shared" si="4"/>
        <v>0.18595071232106872</v>
      </c>
      <c r="M15">
        <f t="shared" si="4"/>
        <v>0.66918986584851292</v>
      </c>
    </row>
    <row r="16" spans="1:13" x14ac:dyDescent="0.75">
      <c r="A16">
        <v>28</v>
      </c>
      <c r="B16">
        <v>1698.8679999999999</v>
      </c>
      <c r="C16">
        <v>1759.5</v>
      </c>
      <c r="D16">
        <v>686.22400000000005</v>
      </c>
      <c r="E16">
        <v>514.23500000000001</v>
      </c>
      <c r="G16">
        <f t="shared" si="0"/>
        <v>28</v>
      </c>
      <c r="H16">
        <f t="shared" si="1"/>
        <v>-60.632000000000062</v>
      </c>
      <c r="I16">
        <f t="shared" si="2"/>
        <v>171.98900000000003</v>
      </c>
      <c r="K16">
        <f t="shared" si="3"/>
        <v>28</v>
      </c>
      <c r="L16">
        <f t="shared" si="4"/>
        <v>0.11250031933102292</v>
      </c>
      <c r="M16">
        <f t="shared" si="4"/>
        <v>0.53710052839088085</v>
      </c>
    </row>
    <row r="17" spans="1:13" x14ac:dyDescent="0.75">
      <c r="A17">
        <v>29</v>
      </c>
      <c r="B17">
        <v>1769.8679999999999</v>
      </c>
      <c r="C17">
        <v>1794.568</v>
      </c>
      <c r="D17">
        <v>614.53899999999999</v>
      </c>
      <c r="E17">
        <v>498.79500000000002</v>
      </c>
      <c r="G17">
        <f t="shared" si="0"/>
        <v>29</v>
      </c>
      <c r="H17">
        <f t="shared" si="1"/>
        <v>-24.700000000000045</v>
      </c>
      <c r="I17">
        <f t="shared" si="2"/>
        <v>115.74399999999997</v>
      </c>
      <c r="K17">
        <f t="shared" si="3"/>
        <v>29</v>
      </c>
      <c r="L17">
        <f t="shared" si="4"/>
        <v>0.18899500140505671</v>
      </c>
      <c r="M17">
        <f t="shared" si="4"/>
        <v>0.37993847082393761</v>
      </c>
    </row>
    <row r="18" spans="1:13" x14ac:dyDescent="0.75">
      <c r="A18">
        <v>30</v>
      </c>
      <c r="B18">
        <v>1712.5920000000001</v>
      </c>
      <c r="C18">
        <v>1758.818</v>
      </c>
      <c r="D18">
        <v>541.40800000000002</v>
      </c>
      <c r="E18">
        <v>470.06799999999998</v>
      </c>
      <c r="G18">
        <f t="shared" si="0"/>
        <v>30</v>
      </c>
      <c r="H18">
        <f t="shared" si="1"/>
        <v>-46.225999999999885</v>
      </c>
      <c r="I18">
        <f t="shared" si="2"/>
        <v>71.340000000000032</v>
      </c>
      <c r="K18">
        <f t="shared" si="3"/>
        <v>30</v>
      </c>
      <c r="L18">
        <f t="shared" si="4"/>
        <v>0.14316887076034895</v>
      </c>
      <c r="M18">
        <f t="shared" si="4"/>
        <v>0.2558630151531664</v>
      </c>
    </row>
    <row r="19" spans="1:13" x14ac:dyDescent="0.75">
      <c r="A19">
        <v>31</v>
      </c>
      <c r="B19">
        <v>1584.1969999999999</v>
      </c>
      <c r="C19">
        <v>1667.386</v>
      </c>
      <c r="D19">
        <v>525.32899999999995</v>
      </c>
      <c r="E19">
        <v>440.06799999999998</v>
      </c>
      <c r="G19">
        <f t="shared" si="0"/>
        <v>31</v>
      </c>
      <c r="H19">
        <f t="shared" si="1"/>
        <v>-83.189000000000078</v>
      </c>
      <c r="I19">
        <f t="shared" si="2"/>
        <v>85.260999999999967</v>
      </c>
      <c r="K19">
        <f t="shared" si="3"/>
        <v>31</v>
      </c>
      <c r="L19">
        <f t="shared" si="4"/>
        <v>6.4479320122963785E-2</v>
      </c>
      <c r="M19">
        <f t="shared" si="4"/>
        <v>0.29476163731317001</v>
      </c>
    </row>
    <row r="20" spans="1:13" x14ac:dyDescent="0.75">
      <c r="A20">
        <v>32</v>
      </c>
      <c r="B20">
        <v>1575.1579999999999</v>
      </c>
      <c r="C20">
        <v>1645.932</v>
      </c>
      <c r="D20">
        <v>476.07900000000001</v>
      </c>
      <c r="E20">
        <v>442.51499999999999</v>
      </c>
      <c r="G20">
        <f t="shared" si="0"/>
        <v>32</v>
      </c>
      <c r="H20">
        <f t="shared" si="1"/>
        <v>-70.774000000000115</v>
      </c>
      <c r="I20">
        <f t="shared" si="2"/>
        <v>33.564000000000021</v>
      </c>
      <c r="K20">
        <f t="shared" si="3"/>
        <v>32</v>
      </c>
      <c r="L20">
        <f t="shared" ref="L20:M22" si="5">(H20-MIN(H$3:H$40))/(MAX(H$3:H$40)-MIN(H$3:H$40))</f>
        <v>9.0909284443044108E-2</v>
      </c>
      <c r="M20">
        <f t="shared" si="5"/>
        <v>0.15030778559233715</v>
      </c>
    </row>
    <row r="21" spans="1:13" x14ac:dyDescent="0.75">
      <c r="A21">
        <v>33</v>
      </c>
      <c r="B21">
        <v>1621.059</v>
      </c>
      <c r="C21">
        <v>1715.5889999999999</v>
      </c>
      <c r="D21">
        <v>525.60299999999995</v>
      </c>
      <c r="E21">
        <v>467.96800000000002</v>
      </c>
      <c r="G21">
        <f t="shared" si="0"/>
        <v>33</v>
      </c>
      <c r="H21">
        <f t="shared" si="1"/>
        <v>-94.529999999999973</v>
      </c>
      <c r="I21">
        <f t="shared" si="2"/>
        <v>57.634999999999934</v>
      </c>
      <c r="K21">
        <f t="shared" si="3"/>
        <v>33</v>
      </c>
      <c r="L21">
        <f t="shared" si="5"/>
        <v>4.0335765926102815E-2</v>
      </c>
      <c r="M21">
        <f t="shared" si="5"/>
        <v>0.21756794894363721</v>
      </c>
    </row>
    <row r="22" spans="1:13" x14ac:dyDescent="0.75">
      <c r="A22">
        <v>34</v>
      </c>
      <c r="B22">
        <v>1547.9259999999999</v>
      </c>
      <c r="C22">
        <v>1661.403</v>
      </c>
      <c r="D22">
        <v>486.51499999999999</v>
      </c>
      <c r="E22">
        <v>436.40300000000002</v>
      </c>
      <c r="G22">
        <f t="shared" si="0"/>
        <v>34</v>
      </c>
      <c r="H22">
        <f t="shared" si="1"/>
        <v>-113.47700000000009</v>
      </c>
      <c r="I22">
        <f t="shared" si="2"/>
        <v>50.111999999999966</v>
      </c>
      <c r="K22">
        <f t="shared" si="3"/>
        <v>34</v>
      </c>
      <c r="L22">
        <f t="shared" si="5"/>
        <v>0</v>
      </c>
      <c r="M22">
        <f t="shared" si="5"/>
        <v>0.19654687757594039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147-C17F-4726-ABD4-9ABDE072758C}">
  <dimension ref="A1:M14"/>
  <sheetViews>
    <sheetView zoomScale="80" zoomScaleNormal="80" workbookViewId="0">
      <selection activeCell="I4" sqref="I4"/>
    </sheetView>
  </sheetViews>
  <sheetFormatPr defaultRowHeight="14.75" x14ac:dyDescent="0.75"/>
  <sheetData>
    <row r="1" spans="1:13" x14ac:dyDescent="0.75">
      <c r="A1" t="s">
        <v>23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13</v>
      </c>
      <c r="B3">
        <v>2056.029</v>
      </c>
      <c r="C3">
        <v>2114.0059999999999</v>
      </c>
      <c r="D3">
        <v>371.01900000000001</v>
      </c>
      <c r="E3">
        <v>396.66</v>
      </c>
      <c r="G3">
        <f t="shared" ref="G3:G14" si="0">A3</f>
        <v>13</v>
      </c>
      <c r="H3">
        <f t="shared" ref="H3:H14" si="1">B3-C3</f>
        <v>-57.976999999999862</v>
      </c>
      <c r="I3">
        <f t="shared" ref="I3:I14" si="2">D3-E3</f>
        <v>-25.64100000000002</v>
      </c>
      <c r="K3">
        <f t="shared" ref="K3:K14" si="3">A3</f>
        <v>13</v>
      </c>
      <c r="L3">
        <f>(H3-MIN(H$3:H$40))/(MAX(H$3:H$40)-MIN(H$3:H$40))</f>
        <v>9.0588738179885026E-2</v>
      </c>
      <c r="M3">
        <f>(I3-MIN(I$3:I$40))/(MAX(I$3:I$40)-MIN(I$3:I$40))</f>
        <v>0</v>
      </c>
    </row>
    <row r="4" spans="1:13" x14ac:dyDescent="0.75">
      <c r="A4">
        <v>14</v>
      </c>
      <c r="B4">
        <v>2321.904</v>
      </c>
      <c r="C4">
        <v>2085.8969999999999</v>
      </c>
      <c r="D4">
        <v>503.93299999999999</v>
      </c>
      <c r="E4">
        <v>442.62799999999999</v>
      </c>
      <c r="G4">
        <f t="shared" si="0"/>
        <v>14</v>
      </c>
      <c r="H4">
        <f t="shared" si="1"/>
        <v>236.00700000000006</v>
      </c>
      <c r="I4">
        <f t="shared" si="2"/>
        <v>61.305000000000007</v>
      </c>
      <c r="K4">
        <f t="shared" si="3"/>
        <v>14</v>
      </c>
      <c r="L4">
        <f t="shared" ref="L4:M14" si="4">(H4-MIN(H$3:H$40))/(MAX(H$3:H$40)-MIN(H$3:H$40))</f>
        <v>0.70358539153643262</v>
      </c>
      <c r="M4">
        <f t="shared" si="4"/>
        <v>0.26303194949070197</v>
      </c>
    </row>
    <row r="5" spans="1:13" x14ac:dyDescent="0.75">
      <c r="A5">
        <v>15</v>
      </c>
      <c r="B5">
        <v>2403.404</v>
      </c>
      <c r="C5">
        <v>2201.6280000000002</v>
      </c>
      <c r="D5">
        <v>577.077</v>
      </c>
      <c r="E5">
        <v>428.154</v>
      </c>
      <c r="G5">
        <f t="shared" si="0"/>
        <v>15</v>
      </c>
      <c r="H5">
        <f t="shared" si="1"/>
        <v>201.77599999999984</v>
      </c>
      <c r="I5">
        <f t="shared" si="2"/>
        <v>148.923</v>
      </c>
      <c r="K5">
        <f t="shared" si="3"/>
        <v>15</v>
      </c>
      <c r="L5">
        <f t="shared" si="4"/>
        <v>0.63220909744883569</v>
      </c>
      <c r="M5">
        <f t="shared" si="4"/>
        <v>0.52809685587485211</v>
      </c>
    </row>
    <row r="6" spans="1:13" x14ac:dyDescent="0.75">
      <c r="A6">
        <v>16</v>
      </c>
      <c r="B6">
        <v>2582.38</v>
      </c>
      <c r="C6">
        <v>2204.2170000000001</v>
      </c>
      <c r="D6">
        <v>601.38</v>
      </c>
      <c r="E6">
        <v>422.803</v>
      </c>
      <c r="G6">
        <f t="shared" si="0"/>
        <v>16</v>
      </c>
      <c r="H6">
        <f t="shared" si="1"/>
        <v>378.16300000000001</v>
      </c>
      <c r="I6">
        <f t="shared" si="2"/>
        <v>178.577</v>
      </c>
      <c r="K6">
        <f t="shared" si="3"/>
        <v>16</v>
      </c>
      <c r="L6">
        <f t="shared" si="4"/>
        <v>1</v>
      </c>
      <c r="M6">
        <f t="shared" si="4"/>
        <v>0.61780712926520098</v>
      </c>
    </row>
    <row r="7" spans="1:13" x14ac:dyDescent="0.75">
      <c r="A7">
        <v>17</v>
      </c>
      <c r="B7">
        <v>2450.9499999999998</v>
      </c>
      <c r="C7">
        <v>2253.125</v>
      </c>
      <c r="D7">
        <v>773.82</v>
      </c>
      <c r="E7">
        <v>468.90800000000002</v>
      </c>
      <c r="G7">
        <f t="shared" si="0"/>
        <v>17</v>
      </c>
      <c r="H7">
        <f t="shared" si="1"/>
        <v>197.82499999999982</v>
      </c>
      <c r="I7">
        <f t="shared" si="2"/>
        <v>304.91200000000003</v>
      </c>
      <c r="K7">
        <f t="shared" si="3"/>
        <v>17</v>
      </c>
      <c r="L7">
        <f t="shared" si="4"/>
        <v>0.62397072468905368</v>
      </c>
      <c r="M7">
        <f t="shared" si="4"/>
        <v>1</v>
      </c>
    </row>
    <row r="8" spans="1:13" x14ac:dyDescent="0.75">
      <c r="A8">
        <v>18</v>
      </c>
      <c r="B8">
        <v>2420.4670000000001</v>
      </c>
      <c r="C8">
        <v>2193.27</v>
      </c>
      <c r="D8">
        <v>711.10900000000004</v>
      </c>
      <c r="E8">
        <v>453.02</v>
      </c>
      <c r="G8">
        <f t="shared" si="0"/>
        <v>18</v>
      </c>
      <c r="H8">
        <f t="shared" si="1"/>
        <v>227.19700000000012</v>
      </c>
      <c r="I8">
        <f t="shared" si="2"/>
        <v>258.08900000000006</v>
      </c>
      <c r="K8">
        <f t="shared" si="3"/>
        <v>18</v>
      </c>
      <c r="L8">
        <f t="shared" si="4"/>
        <v>0.68521534243147741</v>
      </c>
      <c r="M8">
        <f t="shared" si="4"/>
        <v>0.85834949312213182</v>
      </c>
    </row>
    <row r="9" spans="1:13" x14ac:dyDescent="0.75">
      <c r="A9">
        <v>19</v>
      </c>
      <c r="B9">
        <v>2296.7710000000002</v>
      </c>
      <c r="C9">
        <v>2167.4079999999999</v>
      </c>
      <c r="D9">
        <v>699.56200000000001</v>
      </c>
      <c r="E9">
        <v>450.96699999999998</v>
      </c>
      <c r="G9">
        <f t="shared" si="0"/>
        <v>19</v>
      </c>
      <c r="H9">
        <f t="shared" si="1"/>
        <v>129.36300000000028</v>
      </c>
      <c r="I9">
        <f t="shared" si="2"/>
        <v>248.59500000000003</v>
      </c>
      <c r="K9">
        <f t="shared" si="3"/>
        <v>19</v>
      </c>
      <c r="L9">
        <f t="shared" si="4"/>
        <v>0.48121813651386153</v>
      </c>
      <c r="M9">
        <f t="shared" si="4"/>
        <v>0.82962792653523032</v>
      </c>
    </row>
    <row r="10" spans="1:13" x14ac:dyDescent="0.75">
      <c r="A10">
        <v>20</v>
      </c>
      <c r="B10">
        <v>2270.0520000000001</v>
      </c>
      <c r="C10">
        <v>2140.7570000000001</v>
      </c>
      <c r="D10">
        <v>742.56200000000001</v>
      </c>
      <c r="E10">
        <v>459.63799999999998</v>
      </c>
      <c r="G10">
        <f t="shared" si="0"/>
        <v>20</v>
      </c>
      <c r="H10">
        <f t="shared" si="1"/>
        <v>129.29500000000007</v>
      </c>
      <c r="I10">
        <f t="shared" si="2"/>
        <v>282.92400000000004</v>
      </c>
      <c r="K10">
        <f t="shared" si="3"/>
        <v>20</v>
      </c>
      <c r="L10">
        <f t="shared" si="4"/>
        <v>0.48107634725856746</v>
      </c>
      <c r="M10">
        <f t="shared" si="4"/>
        <v>0.93348116640901768</v>
      </c>
    </row>
    <row r="11" spans="1:13" x14ac:dyDescent="0.75">
      <c r="A11">
        <v>21</v>
      </c>
      <c r="B11">
        <v>2156.6590000000001</v>
      </c>
      <c r="C11">
        <v>2080.4380000000001</v>
      </c>
      <c r="D11">
        <v>602.11400000000003</v>
      </c>
      <c r="E11">
        <v>427.47899999999998</v>
      </c>
      <c r="G11">
        <f t="shared" si="0"/>
        <v>21</v>
      </c>
      <c r="H11">
        <f t="shared" si="1"/>
        <v>76.221000000000004</v>
      </c>
      <c r="I11">
        <f t="shared" si="2"/>
        <v>174.63500000000005</v>
      </c>
      <c r="K11">
        <f t="shared" si="3"/>
        <v>21</v>
      </c>
      <c r="L11">
        <f t="shared" si="4"/>
        <v>0.37040983350188189</v>
      </c>
      <c r="M11">
        <f t="shared" si="4"/>
        <v>0.60588165891702706</v>
      </c>
    </row>
    <row r="12" spans="1:13" x14ac:dyDescent="0.75">
      <c r="A12">
        <v>22</v>
      </c>
      <c r="B12">
        <v>2032.5340000000001</v>
      </c>
      <c r="C12">
        <v>2025.694</v>
      </c>
      <c r="D12">
        <v>521.95500000000004</v>
      </c>
      <c r="E12">
        <v>412.18799999999999</v>
      </c>
      <c r="G12">
        <f t="shared" si="0"/>
        <v>22</v>
      </c>
      <c r="H12">
        <f t="shared" si="1"/>
        <v>6.8400000000001455</v>
      </c>
      <c r="I12">
        <f t="shared" si="2"/>
        <v>109.76700000000005</v>
      </c>
      <c r="K12">
        <f t="shared" si="3"/>
        <v>22</v>
      </c>
      <c r="L12">
        <f t="shared" si="4"/>
        <v>0.22574100524411764</v>
      </c>
      <c r="M12">
        <f t="shared" si="4"/>
        <v>0.40964081402982289</v>
      </c>
    </row>
    <row r="13" spans="1:13" x14ac:dyDescent="0.75">
      <c r="A13">
        <v>23</v>
      </c>
      <c r="B13">
        <v>2022.6310000000001</v>
      </c>
      <c r="C13">
        <v>2083.7060000000001</v>
      </c>
      <c r="D13">
        <v>530.69000000000005</v>
      </c>
      <c r="E13">
        <v>447.375</v>
      </c>
      <c r="G13">
        <f t="shared" si="0"/>
        <v>23</v>
      </c>
      <c r="H13">
        <f t="shared" si="1"/>
        <v>-61.075000000000045</v>
      </c>
      <c r="I13">
        <f t="shared" si="2"/>
        <v>83.315000000000055</v>
      </c>
      <c r="K13">
        <f t="shared" si="3"/>
        <v>23</v>
      </c>
      <c r="L13">
        <f t="shared" si="4"/>
        <v>8.4128986519595023E-2</v>
      </c>
      <c r="M13">
        <f t="shared" si="4"/>
        <v>0.32961733821807715</v>
      </c>
    </row>
    <row r="14" spans="1:13" x14ac:dyDescent="0.75">
      <c r="A14">
        <v>24</v>
      </c>
      <c r="B14">
        <v>2098.9340000000002</v>
      </c>
      <c r="C14">
        <v>2200.3560000000002</v>
      </c>
      <c r="D14">
        <v>493.197</v>
      </c>
      <c r="E14">
        <v>449.68900000000002</v>
      </c>
      <c r="G14">
        <f t="shared" si="0"/>
        <v>24</v>
      </c>
      <c r="H14">
        <f t="shared" si="1"/>
        <v>-101.42200000000003</v>
      </c>
      <c r="I14">
        <f t="shared" si="2"/>
        <v>43.507999999999981</v>
      </c>
      <c r="K14">
        <f t="shared" si="3"/>
        <v>24</v>
      </c>
      <c r="L14">
        <f t="shared" si="4"/>
        <v>0</v>
      </c>
      <c r="M14">
        <f t="shared" si="4"/>
        <v>0.20919186938251957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3146-0C9F-417F-86D2-A7B47EC7DE07}">
  <dimension ref="A1:M18"/>
  <sheetViews>
    <sheetView zoomScale="80" zoomScaleNormal="80" workbookViewId="0"/>
  </sheetViews>
  <sheetFormatPr defaultRowHeight="14.75" x14ac:dyDescent="0.75"/>
  <sheetData>
    <row r="1" spans="1:13" x14ac:dyDescent="0.75">
      <c r="A1" t="s">
        <v>24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8</v>
      </c>
      <c r="B3">
        <v>1791.096</v>
      </c>
      <c r="C3">
        <v>1760.0060000000001</v>
      </c>
      <c r="D3">
        <v>378.029</v>
      </c>
      <c r="E3">
        <v>368.01900000000001</v>
      </c>
      <c r="G3">
        <f t="shared" ref="G3:G18" si="0">A3</f>
        <v>8</v>
      </c>
      <c r="H3">
        <f t="shared" ref="H3:H18" si="1">B3-C3</f>
        <v>31.089999999999918</v>
      </c>
      <c r="I3">
        <f t="shared" ref="I3:I18" si="2">D3-E3</f>
        <v>10.009999999999991</v>
      </c>
      <c r="K3">
        <f t="shared" ref="K3:K18" si="3">A3</f>
        <v>8</v>
      </c>
      <c r="L3">
        <f>(H3-MIN(H$3:H$40))/(MAX(H$3:H$40)-MIN(H$3:H$40))</f>
        <v>0.19608076177540054</v>
      </c>
      <c r="M3">
        <f>(I3-MIN(I$3:I$40))/(MAX(I$3:I$40)-MIN(I$3:I$40))</f>
        <v>2.4994909166533102E-2</v>
      </c>
    </row>
    <row r="4" spans="1:13" x14ac:dyDescent="0.75">
      <c r="A4">
        <v>9</v>
      </c>
      <c r="B4">
        <v>1773.596</v>
      </c>
      <c r="C4">
        <v>1742.0260000000001</v>
      </c>
      <c r="D4">
        <v>363.33699999999999</v>
      </c>
      <c r="E4">
        <v>364.86500000000001</v>
      </c>
      <c r="G4">
        <f t="shared" si="0"/>
        <v>9</v>
      </c>
      <c r="H4">
        <f t="shared" si="1"/>
        <v>31.569999999999936</v>
      </c>
      <c r="I4">
        <f t="shared" si="2"/>
        <v>-1.52800000000002</v>
      </c>
      <c r="K4">
        <f t="shared" si="3"/>
        <v>9</v>
      </c>
      <c r="L4">
        <f t="shared" ref="L4:M18" si="4">(H4-MIN(H$3:H$40))/(MAX(H$3:H$40)-MIN(H$3:H$40))</f>
        <v>0.19743905372327614</v>
      </c>
      <c r="M4">
        <f t="shared" si="4"/>
        <v>0</v>
      </c>
    </row>
    <row r="5" spans="1:13" x14ac:dyDescent="0.75">
      <c r="A5">
        <v>10</v>
      </c>
      <c r="B5">
        <v>1952.529</v>
      </c>
      <c r="C5">
        <v>1736.0319999999999</v>
      </c>
      <c r="D5">
        <v>580.44200000000001</v>
      </c>
      <c r="E5">
        <v>410.48099999999999</v>
      </c>
      <c r="G5">
        <f t="shared" si="0"/>
        <v>10</v>
      </c>
      <c r="H5">
        <f t="shared" si="1"/>
        <v>216.49700000000007</v>
      </c>
      <c r="I5">
        <f t="shared" si="2"/>
        <v>169.96100000000001</v>
      </c>
      <c r="K5">
        <f t="shared" si="3"/>
        <v>10</v>
      </c>
      <c r="L5">
        <f t="shared" si="4"/>
        <v>0.72074083506657072</v>
      </c>
      <c r="M5">
        <f t="shared" si="4"/>
        <v>0.37149869804641983</v>
      </c>
    </row>
    <row r="6" spans="1:13" x14ac:dyDescent="0.75">
      <c r="A6">
        <v>11</v>
      </c>
      <c r="B6">
        <v>2074.096</v>
      </c>
      <c r="C6">
        <v>1816.8779999999999</v>
      </c>
      <c r="D6">
        <v>661.03800000000001</v>
      </c>
      <c r="E6">
        <v>437.25</v>
      </c>
      <c r="G6">
        <f t="shared" si="0"/>
        <v>11</v>
      </c>
      <c r="H6">
        <f t="shared" si="1"/>
        <v>257.21800000000007</v>
      </c>
      <c r="I6">
        <f t="shared" si="2"/>
        <v>223.78800000000001</v>
      </c>
      <c r="K6">
        <f t="shared" si="3"/>
        <v>11</v>
      </c>
      <c r="L6">
        <f t="shared" si="4"/>
        <v>0.83597209841957099</v>
      </c>
      <c r="M6">
        <f t="shared" si="4"/>
        <v>0.48810478018430992</v>
      </c>
    </row>
    <row r="7" spans="1:13" x14ac:dyDescent="0.75">
      <c r="A7">
        <v>12</v>
      </c>
      <c r="B7">
        <v>1939.029</v>
      </c>
      <c r="C7">
        <v>1740.923</v>
      </c>
      <c r="D7">
        <v>612.923</v>
      </c>
      <c r="E7">
        <v>388.08300000000003</v>
      </c>
      <c r="G7">
        <f t="shared" si="0"/>
        <v>12</v>
      </c>
      <c r="H7">
        <f t="shared" si="1"/>
        <v>198.10599999999999</v>
      </c>
      <c r="I7">
        <f t="shared" si="2"/>
        <v>224.83999999999997</v>
      </c>
      <c r="K7">
        <f t="shared" si="3"/>
        <v>12</v>
      </c>
      <c r="L7">
        <f t="shared" si="4"/>
        <v>0.66869844503869713</v>
      </c>
      <c r="M7">
        <f t="shared" si="4"/>
        <v>0.49038374052780032</v>
      </c>
    </row>
    <row r="8" spans="1:13" x14ac:dyDescent="0.75">
      <c r="A8">
        <v>13</v>
      </c>
      <c r="B8">
        <v>2006.47</v>
      </c>
      <c r="C8">
        <v>1695.066</v>
      </c>
      <c r="D8">
        <v>783.47</v>
      </c>
      <c r="E8">
        <v>401.66399999999999</v>
      </c>
      <c r="G8">
        <f t="shared" si="0"/>
        <v>13</v>
      </c>
      <c r="H8">
        <f t="shared" si="1"/>
        <v>311.404</v>
      </c>
      <c r="I8">
        <f t="shared" si="2"/>
        <v>381.80600000000004</v>
      </c>
      <c r="K8">
        <f t="shared" si="3"/>
        <v>13</v>
      </c>
      <c r="L8">
        <f t="shared" si="4"/>
        <v>0.98930628068537152</v>
      </c>
      <c r="M8">
        <f t="shared" si="4"/>
        <v>0.83042108774863865</v>
      </c>
    </row>
    <row r="9" spans="1:13" x14ac:dyDescent="0.75">
      <c r="A9">
        <v>14</v>
      </c>
      <c r="B9">
        <v>1994.104</v>
      </c>
      <c r="C9">
        <v>1678.921</v>
      </c>
      <c r="D9">
        <v>822.74</v>
      </c>
      <c r="E9">
        <v>434.73</v>
      </c>
      <c r="G9">
        <f t="shared" si="0"/>
        <v>14</v>
      </c>
      <c r="H9">
        <f t="shared" si="1"/>
        <v>315.18299999999999</v>
      </c>
      <c r="I9">
        <f t="shared" si="2"/>
        <v>388.01</v>
      </c>
      <c r="K9">
        <f t="shared" si="3"/>
        <v>14</v>
      </c>
      <c r="L9">
        <f t="shared" si="4"/>
        <v>1</v>
      </c>
      <c r="M9">
        <f t="shared" si="4"/>
        <v>0.8438608881013141</v>
      </c>
    </row>
    <row r="10" spans="1:13" x14ac:dyDescent="0.75">
      <c r="A10">
        <v>15</v>
      </c>
      <c r="B10">
        <v>2043.865</v>
      </c>
      <c r="C10">
        <v>1732.796</v>
      </c>
      <c r="D10">
        <v>891.07299999999998</v>
      </c>
      <c r="E10">
        <v>430.98700000000002</v>
      </c>
      <c r="G10">
        <f t="shared" si="0"/>
        <v>15</v>
      </c>
      <c r="H10">
        <f t="shared" si="1"/>
        <v>311.06899999999996</v>
      </c>
      <c r="I10">
        <f t="shared" si="2"/>
        <v>460.08599999999996</v>
      </c>
      <c r="K10">
        <f t="shared" si="3"/>
        <v>15</v>
      </c>
      <c r="L10">
        <f t="shared" si="4"/>
        <v>0.98835830609674991</v>
      </c>
      <c r="M10">
        <f t="shared" si="4"/>
        <v>1</v>
      </c>
    </row>
    <row r="11" spans="1:13" x14ac:dyDescent="0.75">
      <c r="A11">
        <v>16</v>
      </c>
      <c r="B11">
        <v>1944.2080000000001</v>
      </c>
      <c r="C11">
        <v>1727.8219999999999</v>
      </c>
      <c r="D11">
        <v>831.30200000000002</v>
      </c>
      <c r="E11">
        <v>450.197</v>
      </c>
      <c r="G11">
        <f t="shared" si="0"/>
        <v>16</v>
      </c>
      <c r="H11">
        <f t="shared" si="1"/>
        <v>216.38600000000019</v>
      </c>
      <c r="I11">
        <f t="shared" si="2"/>
        <v>381.10500000000002</v>
      </c>
      <c r="K11">
        <f t="shared" si="3"/>
        <v>16</v>
      </c>
      <c r="L11">
        <f t="shared" si="4"/>
        <v>0.72042673005362479</v>
      </c>
      <c r="M11">
        <f t="shared" si="4"/>
        <v>0.82890250295701617</v>
      </c>
    </row>
    <row r="12" spans="1:13" x14ac:dyDescent="0.75">
      <c r="A12">
        <v>17</v>
      </c>
      <c r="B12">
        <v>1881.5419999999999</v>
      </c>
      <c r="C12">
        <v>1698.836</v>
      </c>
      <c r="D12">
        <v>654.43799999999999</v>
      </c>
      <c r="E12">
        <v>405.61200000000002</v>
      </c>
      <c r="G12">
        <f t="shared" si="0"/>
        <v>17</v>
      </c>
      <c r="H12">
        <f t="shared" si="1"/>
        <v>182.7059999999999</v>
      </c>
      <c r="I12">
        <f t="shared" si="2"/>
        <v>248.82599999999996</v>
      </c>
      <c r="K12">
        <f t="shared" si="3"/>
        <v>17</v>
      </c>
      <c r="L12">
        <f t="shared" si="4"/>
        <v>0.6251199117110231</v>
      </c>
      <c r="M12">
        <f t="shared" si="4"/>
        <v>0.54234490288422799</v>
      </c>
    </row>
    <row r="13" spans="1:13" x14ac:dyDescent="0.75">
      <c r="A13">
        <v>18</v>
      </c>
      <c r="B13">
        <v>1831.8520000000001</v>
      </c>
      <c r="C13">
        <v>1713.271</v>
      </c>
      <c r="D13">
        <v>733.80700000000002</v>
      </c>
      <c r="E13">
        <v>445.04899999999998</v>
      </c>
      <c r="G13">
        <f t="shared" si="0"/>
        <v>18</v>
      </c>
      <c r="H13">
        <f t="shared" si="1"/>
        <v>118.58100000000013</v>
      </c>
      <c r="I13">
        <f t="shared" si="2"/>
        <v>288.75800000000004</v>
      </c>
      <c r="K13">
        <f t="shared" si="3"/>
        <v>18</v>
      </c>
      <c r="L13">
        <f t="shared" si="4"/>
        <v>0.44366059679952496</v>
      </c>
      <c r="M13">
        <f t="shared" si="4"/>
        <v>0.62885007820386751</v>
      </c>
    </row>
    <row r="14" spans="1:13" x14ac:dyDescent="0.75">
      <c r="A14">
        <v>19</v>
      </c>
      <c r="B14">
        <v>1834.136</v>
      </c>
      <c r="C14">
        <v>1745.0830000000001</v>
      </c>
      <c r="D14">
        <v>703.11400000000003</v>
      </c>
      <c r="E14">
        <v>470.63900000000001</v>
      </c>
      <c r="G14">
        <f t="shared" si="0"/>
        <v>19</v>
      </c>
      <c r="H14">
        <f t="shared" si="1"/>
        <v>89.052999999999884</v>
      </c>
      <c r="I14">
        <f t="shared" si="2"/>
        <v>232.47500000000002</v>
      </c>
      <c r="K14">
        <f t="shared" si="3"/>
        <v>19</v>
      </c>
      <c r="L14">
        <f t="shared" si="4"/>
        <v>0.36010300380604693</v>
      </c>
      <c r="M14">
        <f t="shared" si="4"/>
        <v>0.50692353351501485</v>
      </c>
    </row>
    <row r="15" spans="1:13" x14ac:dyDescent="0.75">
      <c r="A15">
        <v>20</v>
      </c>
      <c r="B15">
        <v>1705.5</v>
      </c>
      <c r="C15">
        <v>1660.8109999999999</v>
      </c>
      <c r="D15">
        <v>671.02599999999995</v>
      </c>
      <c r="E15">
        <v>502.72699999999998</v>
      </c>
      <c r="G15">
        <f t="shared" si="0"/>
        <v>20</v>
      </c>
      <c r="H15">
        <f t="shared" si="1"/>
        <v>44.689000000000078</v>
      </c>
      <c r="I15">
        <f t="shared" si="2"/>
        <v>168.29899999999998</v>
      </c>
      <c r="K15">
        <f t="shared" si="3"/>
        <v>20</v>
      </c>
      <c r="L15">
        <f t="shared" si="4"/>
        <v>0.23456287052365007</v>
      </c>
      <c r="M15">
        <f t="shared" si="4"/>
        <v>0.36789828731364299</v>
      </c>
    </row>
    <row r="16" spans="1:13" x14ac:dyDescent="0.75">
      <c r="A16">
        <v>21</v>
      </c>
      <c r="B16">
        <v>1689.921</v>
      </c>
      <c r="C16">
        <v>1598.424</v>
      </c>
      <c r="D16">
        <v>649.84199999999998</v>
      </c>
      <c r="E16">
        <v>486.54500000000002</v>
      </c>
      <c r="G16">
        <f t="shared" si="0"/>
        <v>21</v>
      </c>
      <c r="H16">
        <f t="shared" si="1"/>
        <v>91.497000000000071</v>
      </c>
      <c r="I16">
        <f t="shared" si="2"/>
        <v>163.29699999999997</v>
      </c>
      <c r="K16">
        <f t="shared" si="3"/>
        <v>21</v>
      </c>
      <c r="L16">
        <f t="shared" si="4"/>
        <v>0.36701897364064712</v>
      </c>
      <c r="M16">
        <f t="shared" si="4"/>
        <v>0.35706239412149543</v>
      </c>
    </row>
    <row r="17" spans="1:13" x14ac:dyDescent="0.75">
      <c r="A17">
        <v>22</v>
      </c>
      <c r="B17">
        <v>1628.1030000000001</v>
      </c>
      <c r="C17">
        <v>1580.7180000000001</v>
      </c>
      <c r="D17">
        <v>635.44100000000003</v>
      </c>
      <c r="E17">
        <v>479.15300000000002</v>
      </c>
      <c r="G17">
        <f t="shared" si="0"/>
        <v>22</v>
      </c>
      <c r="H17">
        <f t="shared" si="1"/>
        <v>47.384999999999991</v>
      </c>
      <c r="I17">
        <f t="shared" si="2"/>
        <v>156.28800000000001</v>
      </c>
      <c r="K17">
        <f t="shared" si="3"/>
        <v>22</v>
      </c>
      <c r="L17">
        <f t="shared" si="4"/>
        <v>0.24219194363088414</v>
      </c>
      <c r="M17">
        <f t="shared" si="4"/>
        <v>0.34187871251738472</v>
      </c>
    </row>
    <row r="18" spans="1:13" x14ac:dyDescent="0.75">
      <c r="A18">
        <v>23</v>
      </c>
      <c r="B18">
        <v>1613.088</v>
      </c>
      <c r="C18">
        <v>1651.29</v>
      </c>
      <c r="D18">
        <v>656.10299999999995</v>
      </c>
      <c r="E18">
        <v>486.065</v>
      </c>
      <c r="G18">
        <f t="shared" si="0"/>
        <v>23</v>
      </c>
      <c r="H18">
        <f t="shared" si="1"/>
        <v>-38.201999999999998</v>
      </c>
      <c r="I18">
        <f t="shared" si="2"/>
        <v>170.03799999999995</v>
      </c>
      <c r="K18">
        <f t="shared" si="3"/>
        <v>23</v>
      </c>
      <c r="L18">
        <f t="shared" si="4"/>
        <v>0</v>
      </c>
      <c r="M18">
        <f t="shared" si="4"/>
        <v>0.37166550407916565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F4F1-C60F-4285-9F60-EE7B28116DCB}">
  <dimension ref="A1:M17"/>
  <sheetViews>
    <sheetView zoomScale="80" zoomScaleNormal="80" workbookViewId="0"/>
  </sheetViews>
  <sheetFormatPr defaultRowHeight="14.75" x14ac:dyDescent="0.75"/>
  <sheetData>
    <row r="1" spans="1:13" x14ac:dyDescent="0.75">
      <c r="A1" t="s">
        <v>25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9</v>
      </c>
      <c r="B3">
        <v>1959.443</v>
      </c>
      <c r="C3">
        <v>2020.229</v>
      </c>
      <c r="D3">
        <v>404.38600000000002</v>
      </c>
      <c r="E3">
        <v>498.68799999999999</v>
      </c>
      <c r="G3">
        <f t="shared" ref="G3:G17" si="0">A3</f>
        <v>9</v>
      </c>
      <c r="H3">
        <f t="shared" ref="H3:H17" si="1">B3-C3</f>
        <v>-60.786000000000058</v>
      </c>
      <c r="I3">
        <f t="shared" ref="I3:I17" si="2">D3-E3</f>
        <v>-94.301999999999964</v>
      </c>
      <c r="K3">
        <f t="shared" ref="K3:K17" si="3">A3</f>
        <v>9</v>
      </c>
      <c r="L3">
        <f>(H3-MIN(H$3:H$40))/(MAX(H$3:H$40)-MIN(H$3:H$40))</f>
        <v>0</v>
      </c>
      <c r="M3">
        <f>(I3-MIN(I$3:I$40))/(MAX(I$3:I$40)-MIN(I$3:I$40))</f>
        <v>0</v>
      </c>
    </row>
    <row r="4" spans="1:13" x14ac:dyDescent="0.75">
      <c r="A4">
        <v>10</v>
      </c>
      <c r="B4">
        <v>2242.761</v>
      </c>
      <c r="C4">
        <v>1971.396</v>
      </c>
      <c r="D4">
        <v>475.75</v>
      </c>
      <c r="E4">
        <v>489.96499999999997</v>
      </c>
      <c r="G4">
        <f t="shared" si="0"/>
        <v>10</v>
      </c>
      <c r="H4">
        <f t="shared" si="1"/>
        <v>271.36500000000001</v>
      </c>
      <c r="I4">
        <f t="shared" si="2"/>
        <v>-14.214999999999975</v>
      </c>
      <c r="K4">
        <f t="shared" si="3"/>
        <v>10</v>
      </c>
      <c r="L4">
        <f t="shared" ref="L4:M17" si="4">(H4-MIN(H$3:H$40))/(MAX(H$3:H$40)-MIN(H$3:H$40))</f>
        <v>0.65012282126814225</v>
      </c>
      <c r="M4">
        <f t="shared" si="4"/>
        <v>0.18733582063367676</v>
      </c>
    </row>
    <row r="5" spans="1:13" x14ac:dyDescent="0.75">
      <c r="A5">
        <v>11</v>
      </c>
      <c r="B5">
        <v>2388.0569999999998</v>
      </c>
      <c r="C5">
        <v>1937.9380000000001</v>
      </c>
      <c r="D5">
        <v>529.40899999999999</v>
      </c>
      <c r="E5">
        <v>462.06900000000002</v>
      </c>
      <c r="G5">
        <f t="shared" si="0"/>
        <v>11</v>
      </c>
      <c r="H5">
        <f t="shared" si="1"/>
        <v>450.11899999999969</v>
      </c>
      <c r="I5">
        <f t="shared" si="2"/>
        <v>67.339999999999975</v>
      </c>
      <c r="K5">
        <f t="shared" si="3"/>
        <v>11</v>
      </c>
      <c r="L5">
        <f t="shared" si="4"/>
        <v>1</v>
      </c>
      <c r="M5">
        <f t="shared" si="4"/>
        <v>0.37810551923369301</v>
      </c>
    </row>
    <row r="6" spans="1:13" x14ac:dyDescent="0.75">
      <c r="A6">
        <v>12</v>
      </c>
      <c r="B6">
        <v>2223.9520000000002</v>
      </c>
      <c r="C6">
        <v>1908.7059999999999</v>
      </c>
      <c r="D6">
        <v>594.14300000000003</v>
      </c>
      <c r="E6">
        <v>447.32400000000001</v>
      </c>
      <c r="G6">
        <f t="shared" si="0"/>
        <v>12</v>
      </c>
      <c r="H6">
        <f t="shared" si="1"/>
        <v>315.24600000000032</v>
      </c>
      <c r="I6">
        <f t="shared" si="2"/>
        <v>146.81900000000002</v>
      </c>
      <c r="K6">
        <f t="shared" si="3"/>
        <v>12</v>
      </c>
      <c r="L6">
        <f t="shared" si="4"/>
        <v>0.73601158728139393</v>
      </c>
      <c r="M6">
        <f t="shared" si="4"/>
        <v>0.5640191342791312</v>
      </c>
    </row>
    <row r="7" spans="1:13" x14ac:dyDescent="0.75">
      <c r="A7">
        <v>13</v>
      </c>
      <c r="B7">
        <v>2233.3870000000002</v>
      </c>
      <c r="C7">
        <v>1950.3109999999999</v>
      </c>
      <c r="D7">
        <v>581.27499999999998</v>
      </c>
      <c r="E7">
        <v>449.65199999999999</v>
      </c>
      <c r="G7">
        <f t="shared" si="0"/>
        <v>13</v>
      </c>
      <c r="H7">
        <f t="shared" si="1"/>
        <v>283.07600000000025</v>
      </c>
      <c r="I7">
        <f t="shared" si="2"/>
        <v>131.62299999999999</v>
      </c>
      <c r="K7">
        <f t="shared" si="3"/>
        <v>13</v>
      </c>
      <c r="L7">
        <f t="shared" si="4"/>
        <v>0.6730448909288429</v>
      </c>
      <c r="M7">
        <f t="shared" si="4"/>
        <v>0.52847335118887484</v>
      </c>
    </row>
    <row r="8" spans="1:13" x14ac:dyDescent="0.75">
      <c r="A8">
        <v>14</v>
      </c>
      <c r="B8">
        <v>2235.3820000000001</v>
      </c>
      <c r="C8">
        <v>1954.798</v>
      </c>
      <c r="D8">
        <v>662.42600000000004</v>
      </c>
      <c r="E8">
        <v>471.89499999999998</v>
      </c>
      <c r="G8">
        <f t="shared" si="0"/>
        <v>14</v>
      </c>
      <c r="H8">
        <f t="shared" si="1"/>
        <v>280.58400000000006</v>
      </c>
      <c r="I8">
        <f t="shared" si="2"/>
        <v>190.53100000000006</v>
      </c>
      <c r="K8">
        <f t="shared" si="3"/>
        <v>14</v>
      </c>
      <c r="L8">
        <f t="shared" si="4"/>
        <v>0.66816727180199897</v>
      </c>
      <c r="M8">
        <f t="shared" si="4"/>
        <v>0.66626823078092656</v>
      </c>
    </row>
    <row r="9" spans="1:13" x14ac:dyDescent="0.75">
      <c r="A9">
        <v>15</v>
      </c>
      <c r="B9">
        <v>2271.4609999999998</v>
      </c>
      <c r="C9">
        <v>2028.2270000000001</v>
      </c>
      <c r="D9">
        <v>768.71100000000001</v>
      </c>
      <c r="E9">
        <v>487.09800000000001</v>
      </c>
      <c r="G9">
        <f t="shared" si="0"/>
        <v>15</v>
      </c>
      <c r="H9">
        <f t="shared" si="1"/>
        <v>243.2339999999997</v>
      </c>
      <c r="I9">
        <f t="shared" si="2"/>
        <v>281.613</v>
      </c>
      <c r="K9">
        <f t="shared" si="3"/>
        <v>15</v>
      </c>
      <c r="L9">
        <f t="shared" si="4"/>
        <v>0.59506170423072768</v>
      </c>
      <c r="M9">
        <f t="shared" si="4"/>
        <v>0.87932304885322976</v>
      </c>
    </row>
    <row r="10" spans="1:13" x14ac:dyDescent="0.75">
      <c r="A10">
        <v>16</v>
      </c>
      <c r="B10">
        <v>2184.645</v>
      </c>
      <c r="C10">
        <v>1927.182</v>
      </c>
      <c r="D10">
        <v>815.35500000000002</v>
      </c>
      <c r="E10">
        <v>482.15199999999999</v>
      </c>
      <c r="G10">
        <f t="shared" si="0"/>
        <v>16</v>
      </c>
      <c r="H10">
        <f t="shared" si="1"/>
        <v>257.46299999999997</v>
      </c>
      <c r="I10">
        <f t="shared" si="2"/>
        <v>333.20300000000003</v>
      </c>
      <c r="K10">
        <f t="shared" si="3"/>
        <v>16</v>
      </c>
      <c r="L10">
        <f t="shared" si="4"/>
        <v>0.62291228310547009</v>
      </c>
      <c r="M10">
        <f t="shared" si="4"/>
        <v>1</v>
      </c>
    </row>
    <row r="11" spans="1:13" x14ac:dyDescent="0.75">
      <c r="A11">
        <v>17</v>
      </c>
      <c r="B11">
        <v>2053.8029999999999</v>
      </c>
      <c r="C11">
        <v>1895.258</v>
      </c>
      <c r="D11">
        <v>760.68399999999997</v>
      </c>
      <c r="E11">
        <v>481.51499999999999</v>
      </c>
      <c r="G11">
        <f t="shared" si="0"/>
        <v>17</v>
      </c>
      <c r="H11">
        <f t="shared" si="1"/>
        <v>158.54499999999985</v>
      </c>
      <c r="I11">
        <f t="shared" si="2"/>
        <v>279.16899999999998</v>
      </c>
      <c r="K11">
        <f t="shared" si="3"/>
        <v>17</v>
      </c>
      <c r="L11">
        <f t="shared" si="4"/>
        <v>0.42929898904884473</v>
      </c>
      <c r="M11">
        <f t="shared" si="4"/>
        <v>0.87360615665313845</v>
      </c>
    </row>
    <row r="12" spans="1:13" x14ac:dyDescent="0.75">
      <c r="A12">
        <v>18</v>
      </c>
      <c r="B12">
        <v>2027.393</v>
      </c>
      <c r="C12">
        <v>1926.684</v>
      </c>
      <c r="D12">
        <v>734.01199999999994</v>
      </c>
      <c r="E12">
        <v>501.51499999999999</v>
      </c>
      <c r="G12">
        <f t="shared" si="0"/>
        <v>18</v>
      </c>
      <c r="H12">
        <f t="shared" si="1"/>
        <v>100.70900000000006</v>
      </c>
      <c r="I12">
        <f t="shared" si="2"/>
        <v>232.49699999999996</v>
      </c>
      <c r="K12">
        <f t="shared" si="3"/>
        <v>18</v>
      </c>
      <c r="L12">
        <f t="shared" si="4"/>
        <v>0.31609594738747948</v>
      </c>
      <c r="M12">
        <f t="shared" si="4"/>
        <v>0.76443316452439136</v>
      </c>
    </row>
    <row r="13" spans="1:13" x14ac:dyDescent="0.75">
      <c r="A13">
        <v>19</v>
      </c>
      <c r="B13">
        <v>2026.2139999999999</v>
      </c>
      <c r="C13">
        <v>1911.5440000000001</v>
      </c>
      <c r="D13">
        <v>754.65499999999997</v>
      </c>
      <c r="E13">
        <v>513.48500000000001</v>
      </c>
      <c r="G13">
        <f t="shared" si="0"/>
        <v>19</v>
      </c>
      <c r="H13">
        <f t="shared" si="1"/>
        <v>114.66999999999985</v>
      </c>
      <c r="I13">
        <f t="shared" si="2"/>
        <v>241.16999999999996</v>
      </c>
      <c r="K13">
        <f t="shared" si="3"/>
        <v>19</v>
      </c>
      <c r="L13">
        <f t="shared" si="4"/>
        <v>0.34342196690187021</v>
      </c>
      <c r="M13">
        <f t="shared" si="4"/>
        <v>0.78472064654214557</v>
      </c>
    </row>
    <row r="14" spans="1:13" x14ac:dyDescent="0.75">
      <c r="A14">
        <v>20</v>
      </c>
      <c r="B14">
        <v>2162.645</v>
      </c>
      <c r="C14">
        <v>2060.136</v>
      </c>
      <c r="D14">
        <v>685.52599999999995</v>
      </c>
      <c r="E14">
        <v>509.85599999999999</v>
      </c>
      <c r="G14">
        <f t="shared" si="0"/>
        <v>20</v>
      </c>
      <c r="H14">
        <f t="shared" si="1"/>
        <v>102.50900000000001</v>
      </c>
      <c r="I14">
        <f t="shared" si="2"/>
        <v>175.66999999999996</v>
      </c>
      <c r="K14">
        <f t="shared" si="3"/>
        <v>20</v>
      </c>
      <c r="L14">
        <f t="shared" si="4"/>
        <v>0.31961910727043219</v>
      </c>
      <c r="M14">
        <f t="shared" si="4"/>
        <v>0.6315060642565582</v>
      </c>
    </row>
    <row r="15" spans="1:13" x14ac:dyDescent="0.75">
      <c r="A15">
        <v>21</v>
      </c>
      <c r="B15">
        <v>1879.0530000000001</v>
      </c>
      <c r="C15">
        <v>1835.0830000000001</v>
      </c>
      <c r="D15">
        <v>494.93400000000003</v>
      </c>
      <c r="E15">
        <v>415.82600000000002</v>
      </c>
      <c r="G15">
        <f t="shared" si="0"/>
        <v>21</v>
      </c>
      <c r="H15">
        <f t="shared" si="1"/>
        <v>43.970000000000027</v>
      </c>
      <c r="I15">
        <f t="shared" si="2"/>
        <v>79.108000000000004</v>
      </c>
      <c r="K15">
        <f t="shared" si="3"/>
        <v>21</v>
      </c>
      <c r="L15">
        <f t="shared" si="4"/>
        <v>0.20504007594366885</v>
      </c>
      <c r="M15">
        <f t="shared" si="4"/>
        <v>0.4056326826586823</v>
      </c>
    </row>
    <row r="16" spans="1:13" x14ac:dyDescent="0.75">
      <c r="A16">
        <v>22</v>
      </c>
      <c r="B16">
        <v>1906.6179999999999</v>
      </c>
      <c r="C16">
        <v>1896</v>
      </c>
      <c r="D16">
        <v>518.67100000000005</v>
      </c>
      <c r="E16">
        <v>431.11399999999998</v>
      </c>
      <c r="G16">
        <f t="shared" si="0"/>
        <v>22</v>
      </c>
      <c r="H16">
        <f t="shared" si="1"/>
        <v>10.617999999999938</v>
      </c>
      <c r="I16">
        <f t="shared" si="2"/>
        <v>87.557000000000073</v>
      </c>
      <c r="K16">
        <f t="shared" si="3"/>
        <v>22</v>
      </c>
      <c r="L16">
        <f t="shared" si="4"/>
        <v>0.13975983793464544</v>
      </c>
      <c r="M16">
        <f t="shared" si="4"/>
        <v>0.42539619419655922</v>
      </c>
    </row>
    <row r="17" spans="1:13" x14ac:dyDescent="0.75">
      <c r="A17">
        <v>23</v>
      </c>
      <c r="B17">
        <v>1876.3679999999999</v>
      </c>
      <c r="C17">
        <v>1885.318</v>
      </c>
      <c r="D17">
        <v>485.42099999999999</v>
      </c>
      <c r="E17">
        <v>449.803</v>
      </c>
      <c r="G17">
        <f t="shared" si="0"/>
        <v>23</v>
      </c>
      <c r="H17">
        <f t="shared" si="1"/>
        <v>-8.9500000000000455</v>
      </c>
      <c r="I17">
        <f t="shared" si="2"/>
        <v>35.617999999999995</v>
      </c>
      <c r="K17">
        <f t="shared" si="3"/>
        <v>23</v>
      </c>
      <c r="L17">
        <f t="shared" si="4"/>
        <v>0.10145917538485635</v>
      </c>
      <c r="M17">
        <f t="shared" si="4"/>
        <v>0.30390287832890833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C2CA-C2C9-4FAE-A5FF-BC5DF4758E5B}">
  <dimension ref="A1:M23"/>
  <sheetViews>
    <sheetView zoomScale="80" zoomScaleNormal="80" workbookViewId="0">
      <selection activeCell="L8" sqref="L8"/>
    </sheetView>
  </sheetViews>
  <sheetFormatPr defaultRowHeight="14.75" x14ac:dyDescent="0.75"/>
  <sheetData>
    <row r="1" spans="1:13" x14ac:dyDescent="0.75">
      <c r="A1" t="s">
        <v>26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18</v>
      </c>
      <c r="B3">
        <v>1617.471</v>
      </c>
      <c r="C3">
        <v>1677.2180000000001</v>
      </c>
      <c r="D3">
        <v>451.79399999999998</v>
      </c>
      <c r="E3">
        <v>574.06500000000005</v>
      </c>
      <c r="G3">
        <f t="shared" ref="G3:G23" si="0">A3</f>
        <v>18</v>
      </c>
      <c r="H3">
        <f t="shared" ref="H3:H23" si="1">B3-C3</f>
        <v>-59.747000000000071</v>
      </c>
      <c r="I3">
        <f t="shared" ref="I3:I23" si="2">D3-E3</f>
        <v>-122.27100000000007</v>
      </c>
      <c r="K3">
        <f t="shared" ref="K3:K23" si="3">A3</f>
        <v>18</v>
      </c>
      <c r="L3">
        <f>(H3-MIN(H$3:H$40))/(MAX(H$3:H$40)-MIN(H$3:H$40))</f>
        <v>0.11492060555271395</v>
      </c>
      <c r="M3">
        <f>(I3-MIN(I$3:I$40))/(MAX(I$3:I$40)-MIN(I$3:I$40))</f>
        <v>0</v>
      </c>
    </row>
    <row r="4" spans="1:13" x14ac:dyDescent="0.75">
      <c r="A4">
        <v>19</v>
      </c>
      <c r="B4">
        <v>1728.6320000000001</v>
      </c>
      <c r="C4">
        <v>1727.0450000000001</v>
      </c>
      <c r="D4">
        <v>475.93400000000003</v>
      </c>
      <c r="E4">
        <v>598.17399999999998</v>
      </c>
      <c r="G4">
        <f t="shared" si="0"/>
        <v>19</v>
      </c>
      <c r="H4">
        <f t="shared" si="1"/>
        <v>1.5869999999999891</v>
      </c>
      <c r="I4">
        <f t="shared" si="2"/>
        <v>-122.23999999999995</v>
      </c>
      <c r="K4">
        <f t="shared" si="3"/>
        <v>19</v>
      </c>
      <c r="L4">
        <f t="shared" ref="L4:M19" si="4">(H4-MIN(H$3:H$40))/(MAX(H$3:H$40)-MIN(H$3:H$40))</f>
        <v>0.28180131253877239</v>
      </c>
      <c r="M4">
        <f t="shared" si="4"/>
        <v>7.3074602097287269E-5</v>
      </c>
    </row>
    <row r="5" spans="1:13" x14ac:dyDescent="0.75">
      <c r="A5">
        <v>20</v>
      </c>
      <c r="B5">
        <v>1838.8820000000001</v>
      </c>
      <c r="C5">
        <v>1678.0150000000001</v>
      </c>
      <c r="D5">
        <v>695.92100000000005</v>
      </c>
      <c r="E5">
        <v>635.64400000000001</v>
      </c>
      <c r="G5">
        <f t="shared" si="0"/>
        <v>20</v>
      </c>
      <c r="H5">
        <f t="shared" si="1"/>
        <v>160.86699999999996</v>
      </c>
      <c r="I5">
        <f t="shared" si="2"/>
        <v>60.277000000000044</v>
      </c>
      <c r="K5">
        <f t="shared" si="3"/>
        <v>20</v>
      </c>
      <c r="L5">
        <f t="shared" si="4"/>
        <v>0.71517854227659095</v>
      </c>
      <c r="M5">
        <f t="shared" si="4"/>
        <v>0.43031040205174648</v>
      </c>
    </row>
    <row r="6" spans="1:13" x14ac:dyDescent="0.75">
      <c r="A6">
        <v>21</v>
      </c>
      <c r="B6">
        <v>1696.1969999999999</v>
      </c>
      <c r="C6">
        <v>1545.7349999999999</v>
      </c>
      <c r="D6">
        <v>633.053</v>
      </c>
      <c r="E6">
        <v>537.42399999999998</v>
      </c>
      <c r="G6">
        <f t="shared" si="0"/>
        <v>21</v>
      </c>
      <c r="H6">
        <f t="shared" si="1"/>
        <v>150.46199999999999</v>
      </c>
      <c r="I6">
        <f t="shared" si="2"/>
        <v>95.629000000000019</v>
      </c>
      <c r="K6">
        <f t="shared" si="3"/>
        <v>21</v>
      </c>
      <c r="L6">
        <f t="shared" si="4"/>
        <v>0.68686808223501639</v>
      </c>
      <c r="M6">
        <f t="shared" si="4"/>
        <v>0.51364373538507979</v>
      </c>
    </row>
    <row r="7" spans="1:13" x14ac:dyDescent="0.75">
      <c r="A7">
        <v>22</v>
      </c>
      <c r="B7">
        <v>1675.961</v>
      </c>
      <c r="C7">
        <v>1499.9469999999999</v>
      </c>
      <c r="D7">
        <v>789.23699999999997</v>
      </c>
      <c r="E7">
        <v>529.25800000000004</v>
      </c>
      <c r="G7">
        <f t="shared" si="0"/>
        <v>22</v>
      </c>
      <c r="H7">
        <f t="shared" si="1"/>
        <v>176.01400000000012</v>
      </c>
      <c r="I7">
        <f t="shared" si="2"/>
        <v>259.97899999999993</v>
      </c>
      <c r="K7">
        <f t="shared" si="3"/>
        <v>22</v>
      </c>
      <c r="L7">
        <f t="shared" si="4"/>
        <v>0.75639128021505653</v>
      </c>
      <c r="M7">
        <f t="shared" si="4"/>
        <v>0.90105698876065465</v>
      </c>
    </row>
    <row r="8" spans="1:13" x14ac:dyDescent="0.75">
      <c r="A8">
        <v>23</v>
      </c>
      <c r="B8">
        <v>1720.05</v>
      </c>
      <c r="C8">
        <v>1531.25</v>
      </c>
      <c r="D8">
        <v>798.83699999999999</v>
      </c>
      <c r="E8">
        <v>587.84799999999996</v>
      </c>
      <c r="G8">
        <f t="shared" si="0"/>
        <v>23</v>
      </c>
      <c r="H8">
        <f t="shared" si="1"/>
        <v>188.79999999999995</v>
      </c>
      <c r="I8">
        <f t="shared" si="2"/>
        <v>210.98900000000003</v>
      </c>
      <c r="K8">
        <f t="shared" si="3"/>
        <v>23</v>
      </c>
      <c r="L8">
        <f t="shared" si="4"/>
        <v>0.79118008772025283</v>
      </c>
      <c r="M8">
        <f t="shared" si="4"/>
        <v>0.78557554499509707</v>
      </c>
    </row>
    <row r="9" spans="1:13" x14ac:dyDescent="0.75">
      <c r="A9">
        <v>24</v>
      </c>
      <c r="B9">
        <v>1785.893</v>
      </c>
      <c r="C9">
        <v>1611.125</v>
      </c>
      <c r="D9">
        <v>836.32100000000003</v>
      </c>
      <c r="E9">
        <v>534.36800000000005</v>
      </c>
      <c r="G9">
        <f t="shared" si="0"/>
        <v>24</v>
      </c>
      <c r="H9">
        <f t="shared" si="1"/>
        <v>174.76800000000003</v>
      </c>
      <c r="I9">
        <f t="shared" si="2"/>
        <v>301.95299999999997</v>
      </c>
      <c r="K9">
        <f t="shared" si="3"/>
        <v>24</v>
      </c>
      <c r="L9">
        <f t="shared" si="4"/>
        <v>0.75300109922401337</v>
      </c>
      <c r="M9">
        <f t="shared" si="4"/>
        <v>1</v>
      </c>
    </row>
    <row r="10" spans="1:13" x14ac:dyDescent="0.75">
      <c r="A10">
        <v>25</v>
      </c>
      <c r="B10">
        <v>1854.298</v>
      </c>
      <c r="C10">
        <v>1599.316</v>
      </c>
      <c r="D10">
        <v>804.42899999999997</v>
      </c>
      <c r="E10">
        <v>635.89</v>
      </c>
      <c r="G10">
        <f t="shared" si="0"/>
        <v>25</v>
      </c>
      <c r="H10">
        <f t="shared" si="1"/>
        <v>254.98199999999997</v>
      </c>
      <c r="I10">
        <f t="shared" si="2"/>
        <v>168.53899999999999</v>
      </c>
      <c r="K10">
        <f t="shared" si="3"/>
        <v>25</v>
      </c>
      <c r="L10">
        <f t="shared" si="4"/>
        <v>0.97125148286407703</v>
      </c>
      <c r="M10">
        <f t="shared" si="4"/>
        <v>0.68551048502677836</v>
      </c>
    </row>
    <row r="11" spans="1:13" x14ac:dyDescent="0.75">
      <c r="A11">
        <v>26</v>
      </c>
      <c r="B11">
        <v>1809.434</v>
      </c>
      <c r="C11">
        <v>1543.886</v>
      </c>
      <c r="D11">
        <v>737.68399999999997</v>
      </c>
      <c r="E11">
        <v>516.21199999999999</v>
      </c>
      <c r="G11">
        <f t="shared" si="0"/>
        <v>26</v>
      </c>
      <c r="H11">
        <f t="shared" si="1"/>
        <v>265.548</v>
      </c>
      <c r="I11">
        <f t="shared" si="2"/>
        <v>221.47199999999998</v>
      </c>
      <c r="K11">
        <f t="shared" si="3"/>
        <v>26</v>
      </c>
      <c r="L11">
        <f t="shared" si="4"/>
        <v>1</v>
      </c>
      <c r="M11">
        <f t="shared" si="4"/>
        <v>0.81028654673002942</v>
      </c>
    </row>
    <row r="12" spans="1:13" x14ac:dyDescent="0.75">
      <c r="A12">
        <v>27</v>
      </c>
      <c r="B12">
        <v>1716.5830000000001</v>
      </c>
      <c r="C12">
        <v>1578.404</v>
      </c>
      <c r="D12">
        <v>799.98800000000006</v>
      </c>
      <c r="E12">
        <v>518.80100000000004</v>
      </c>
      <c r="G12">
        <f t="shared" si="0"/>
        <v>27</v>
      </c>
      <c r="H12">
        <f t="shared" si="1"/>
        <v>138.17900000000009</v>
      </c>
      <c r="I12">
        <f t="shared" si="2"/>
        <v>281.18700000000001</v>
      </c>
      <c r="K12">
        <f t="shared" si="3"/>
        <v>27</v>
      </c>
      <c r="L12">
        <f t="shared" si="4"/>
        <v>0.65344786304321834</v>
      </c>
      <c r="M12">
        <f t="shared" si="4"/>
        <v>0.95104944557592219</v>
      </c>
    </row>
    <row r="13" spans="1:13" x14ac:dyDescent="0.75">
      <c r="A13">
        <v>28</v>
      </c>
      <c r="B13">
        <v>1690.2629999999999</v>
      </c>
      <c r="C13">
        <v>1624.9090000000001</v>
      </c>
      <c r="D13">
        <v>861.13199999999995</v>
      </c>
      <c r="E13">
        <v>574.83299999999997</v>
      </c>
      <c r="G13">
        <f t="shared" si="0"/>
        <v>28</v>
      </c>
      <c r="H13">
        <f t="shared" si="1"/>
        <v>65.353999999999814</v>
      </c>
      <c r="I13">
        <f t="shared" si="2"/>
        <v>286.29899999999998</v>
      </c>
      <c r="K13">
        <f t="shared" si="3"/>
        <v>28</v>
      </c>
      <c r="L13">
        <f t="shared" si="4"/>
        <v>0.45530185126737233</v>
      </c>
      <c r="M13">
        <f t="shared" si="4"/>
        <v>0.96309968318624128</v>
      </c>
    </row>
    <row r="14" spans="1:13" x14ac:dyDescent="0.75">
      <c r="A14">
        <v>29</v>
      </c>
      <c r="B14">
        <v>1741.6969999999999</v>
      </c>
      <c r="C14">
        <v>1692.008</v>
      </c>
      <c r="D14">
        <v>888.46100000000001</v>
      </c>
      <c r="E14">
        <v>622.84100000000001</v>
      </c>
      <c r="G14">
        <f t="shared" si="0"/>
        <v>29</v>
      </c>
      <c r="H14">
        <f t="shared" si="1"/>
        <v>49.688999999999851</v>
      </c>
      <c r="I14">
        <f t="shared" si="2"/>
        <v>265.62</v>
      </c>
      <c r="K14">
        <f t="shared" si="3"/>
        <v>29</v>
      </c>
      <c r="L14">
        <f t="shared" si="4"/>
        <v>0.4126797122427433</v>
      </c>
      <c r="M14">
        <f t="shared" si="4"/>
        <v>0.91435420909708087</v>
      </c>
    </row>
    <row r="15" spans="1:13" x14ac:dyDescent="0.75">
      <c r="A15">
        <v>30</v>
      </c>
      <c r="B15">
        <v>1589.7370000000001</v>
      </c>
      <c r="C15">
        <v>1510.4390000000001</v>
      </c>
      <c r="D15">
        <v>782.92100000000005</v>
      </c>
      <c r="E15">
        <v>531.61400000000003</v>
      </c>
      <c r="G15">
        <f t="shared" si="0"/>
        <v>30</v>
      </c>
      <c r="H15">
        <f t="shared" si="1"/>
        <v>79.298000000000002</v>
      </c>
      <c r="I15">
        <f t="shared" si="2"/>
        <v>251.30700000000002</v>
      </c>
      <c r="K15">
        <f t="shared" si="3"/>
        <v>30</v>
      </c>
      <c r="L15">
        <f t="shared" si="4"/>
        <v>0.49324140483005585</v>
      </c>
      <c r="M15">
        <f t="shared" si="4"/>
        <v>0.88061495813532487</v>
      </c>
    </row>
    <row r="16" spans="1:13" x14ac:dyDescent="0.75">
      <c r="A16">
        <v>31</v>
      </c>
      <c r="B16">
        <v>1472</v>
      </c>
      <c r="C16">
        <v>1456.394</v>
      </c>
      <c r="D16">
        <v>822.88199999999995</v>
      </c>
      <c r="E16">
        <v>541.25</v>
      </c>
      <c r="G16">
        <f t="shared" si="0"/>
        <v>31</v>
      </c>
      <c r="H16">
        <f t="shared" si="1"/>
        <v>15.605999999999995</v>
      </c>
      <c r="I16">
        <f t="shared" si="2"/>
        <v>281.63199999999995</v>
      </c>
      <c r="K16">
        <f t="shared" si="3"/>
        <v>31</v>
      </c>
      <c r="L16">
        <f t="shared" si="4"/>
        <v>0.31994492996528218</v>
      </c>
      <c r="M16">
        <f t="shared" si="4"/>
        <v>0.95209841970279852</v>
      </c>
    </row>
    <row r="17" spans="1:13" x14ac:dyDescent="0.75">
      <c r="A17">
        <v>32</v>
      </c>
      <c r="B17">
        <v>1455.2239999999999</v>
      </c>
      <c r="C17">
        <v>1475.9549999999999</v>
      </c>
      <c r="D17">
        <v>789.96100000000001</v>
      </c>
      <c r="E17">
        <v>587.947</v>
      </c>
      <c r="G17">
        <f t="shared" si="0"/>
        <v>32</v>
      </c>
      <c r="H17">
        <f t="shared" si="1"/>
        <v>-20.730999999999995</v>
      </c>
      <c r="I17">
        <f t="shared" si="2"/>
        <v>202.01400000000001</v>
      </c>
      <c r="K17">
        <f t="shared" si="3"/>
        <v>32</v>
      </c>
      <c r="L17">
        <f t="shared" si="4"/>
        <v>0.22107734836694526</v>
      </c>
      <c r="M17">
        <f t="shared" si="4"/>
        <v>0.76441926906539948</v>
      </c>
    </row>
    <row r="18" spans="1:13" x14ac:dyDescent="0.75">
      <c r="A18">
        <v>33</v>
      </c>
      <c r="B18">
        <v>1454.1179999999999</v>
      </c>
      <c r="C18">
        <v>1484.902</v>
      </c>
      <c r="D18">
        <v>733.5</v>
      </c>
      <c r="E18">
        <v>502.87099999999998</v>
      </c>
      <c r="G18">
        <f t="shared" si="0"/>
        <v>33</v>
      </c>
      <c r="H18">
        <f t="shared" si="1"/>
        <v>-30.784000000000106</v>
      </c>
      <c r="I18">
        <f t="shared" si="2"/>
        <v>230.62900000000002</v>
      </c>
      <c r="K18">
        <f t="shared" si="3"/>
        <v>33</v>
      </c>
      <c r="L18">
        <f t="shared" si="4"/>
        <v>0.19372462805959759</v>
      </c>
      <c r="M18">
        <f t="shared" si="4"/>
        <v>0.83187184129139335</v>
      </c>
    </row>
    <row r="19" spans="1:13" x14ac:dyDescent="0.75">
      <c r="A19">
        <v>34</v>
      </c>
      <c r="B19">
        <v>1380.395</v>
      </c>
      <c r="C19">
        <v>1459.6590000000001</v>
      </c>
      <c r="D19">
        <v>693.88199999999995</v>
      </c>
      <c r="E19">
        <v>520.31799999999998</v>
      </c>
      <c r="G19">
        <f t="shared" si="0"/>
        <v>34</v>
      </c>
      <c r="H19">
        <f t="shared" si="1"/>
        <v>-79.264000000000124</v>
      </c>
      <c r="I19">
        <f t="shared" si="2"/>
        <v>173.56399999999996</v>
      </c>
      <c r="K19">
        <f t="shared" si="3"/>
        <v>34</v>
      </c>
      <c r="L19">
        <f t="shared" si="4"/>
        <v>6.1817746481939037E-2</v>
      </c>
      <c r="M19">
        <f t="shared" si="4"/>
        <v>0.69735564230217995</v>
      </c>
    </row>
    <row r="20" spans="1:13" x14ac:dyDescent="0.75">
      <c r="A20">
        <v>35</v>
      </c>
      <c r="B20">
        <v>1298.7349999999999</v>
      </c>
      <c r="C20">
        <v>1373.403</v>
      </c>
      <c r="D20">
        <v>537.19100000000003</v>
      </c>
      <c r="E20">
        <v>456.82299999999998</v>
      </c>
      <c r="G20">
        <f t="shared" si="0"/>
        <v>35</v>
      </c>
      <c r="H20">
        <f t="shared" si="1"/>
        <v>-74.66800000000012</v>
      </c>
      <c r="I20">
        <f t="shared" si="2"/>
        <v>80.368000000000052</v>
      </c>
      <c r="K20">
        <f t="shared" si="3"/>
        <v>35</v>
      </c>
      <c r="L20">
        <f t="shared" ref="L20:M25" si="5">(H20-MIN(H$3:H$40))/(MAX(H$3:H$40)-MIN(H$3:H$40))</f>
        <v>7.4322780057246768E-2</v>
      </c>
      <c r="M20">
        <f t="shared" si="5"/>
        <v>0.47766981594629276</v>
      </c>
    </row>
    <row r="21" spans="1:13" x14ac:dyDescent="0.75">
      <c r="A21">
        <v>36</v>
      </c>
      <c r="B21">
        <v>1218.9849999999999</v>
      </c>
      <c r="C21">
        <v>1313.3389999999999</v>
      </c>
      <c r="D21">
        <v>423.70600000000002</v>
      </c>
      <c r="E21">
        <v>384.37900000000002</v>
      </c>
      <c r="G21">
        <f t="shared" si="0"/>
        <v>36</v>
      </c>
      <c r="H21">
        <f t="shared" si="1"/>
        <v>-94.354000000000042</v>
      </c>
      <c r="I21">
        <f t="shared" si="2"/>
        <v>39.326999999999998</v>
      </c>
      <c r="K21">
        <f t="shared" si="3"/>
        <v>36</v>
      </c>
      <c r="L21">
        <f t="shared" si="5"/>
        <v>2.0760097079982439E-2</v>
      </c>
      <c r="M21">
        <f t="shared" si="5"/>
        <v>0.38092611450554437</v>
      </c>
    </row>
    <row r="22" spans="1:13" x14ac:dyDescent="0.75">
      <c r="A22">
        <v>37</v>
      </c>
      <c r="B22">
        <v>1193.779</v>
      </c>
      <c r="C22">
        <v>1289.702</v>
      </c>
      <c r="D22">
        <v>454.26499999999999</v>
      </c>
      <c r="E22">
        <v>429.55599999999998</v>
      </c>
      <c r="G22">
        <f t="shared" si="0"/>
        <v>37</v>
      </c>
      <c r="H22">
        <f t="shared" si="1"/>
        <v>-95.923000000000002</v>
      </c>
      <c r="I22">
        <f t="shared" si="2"/>
        <v>24.709000000000003</v>
      </c>
      <c r="K22">
        <f t="shared" si="3"/>
        <v>37</v>
      </c>
      <c r="L22">
        <f t="shared" si="5"/>
        <v>1.6491081048725407E-2</v>
      </c>
      <c r="M22">
        <f t="shared" si="5"/>
        <v>0.34646790374896297</v>
      </c>
    </row>
    <row r="23" spans="1:13" x14ac:dyDescent="0.75">
      <c r="A23">
        <v>38</v>
      </c>
      <c r="B23">
        <v>1170.2829999999999</v>
      </c>
      <c r="C23">
        <v>1272.2670000000001</v>
      </c>
      <c r="D23">
        <v>393.71699999999998</v>
      </c>
      <c r="E23">
        <v>390.62099999999998</v>
      </c>
      <c r="G23">
        <f t="shared" si="0"/>
        <v>38</v>
      </c>
      <c r="H23">
        <f t="shared" si="1"/>
        <v>-101.98400000000015</v>
      </c>
      <c r="I23">
        <f t="shared" si="2"/>
        <v>3.0960000000000036</v>
      </c>
      <c r="K23">
        <f t="shared" si="3"/>
        <v>38</v>
      </c>
      <c r="L23">
        <f t="shared" si="5"/>
        <v>0</v>
      </c>
      <c r="M23">
        <f t="shared" si="5"/>
        <v>0.2955207626159766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F2F4-5EAB-47DA-8190-F6973D913449}">
  <dimension ref="B1:F40"/>
  <sheetViews>
    <sheetView zoomScale="80" zoomScaleNormal="80" workbookViewId="0">
      <selection activeCell="L9" sqref="L9"/>
    </sheetView>
  </sheetViews>
  <sheetFormatPr defaultRowHeight="14.75" x14ac:dyDescent="0.75"/>
  <cols>
    <col min="2" max="2" width="10" bestFit="1" customWidth="1"/>
    <col min="5" max="5" width="19.86328125" customWidth="1"/>
  </cols>
  <sheetData>
    <row r="1" spans="2:6" x14ac:dyDescent="0.75">
      <c r="C1" t="s">
        <v>36</v>
      </c>
      <c r="F1" t="s">
        <v>40</v>
      </c>
    </row>
    <row r="2" spans="2:6" x14ac:dyDescent="0.75">
      <c r="B2" t="s">
        <v>11</v>
      </c>
      <c r="C2" t="s">
        <v>1</v>
      </c>
      <c r="D2" t="s">
        <v>6</v>
      </c>
      <c r="F2" t="s">
        <v>1</v>
      </c>
    </row>
    <row r="3" spans="2:6" x14ac:dyDescent="0.75">
      <c r="B3">
        <v>1</v>
      </c>
      <c r="C3">
        <v>1</v>
      </c>
      <c r="D3">
        <v>40</v>
      </c>
      <c r="F3">
        <f>C3+55</f>
        <v>56</v>
      </c>
    </row>
    <row r="4" spans="2:6" x14ac:dyDescent="0.75">
      <c r="B4">
        <v>2</v>
      </c>
      <c r="C4">
        <v>3</v>
      </c>
      <c r="D4">
        <v>40</v>
      </c>
      <c r="F4">
        <f t="shared" ref="F4:F40" si="0">C4+55</f>
        <v>58</v>
      </c>
    </row>
    <row r="5" spans="2:6" x14ac:dyDescent="0.75">
      <c r="B5">
        <v>3</v>
      </c>
      <c r="C5">
        <v>5</v>
      </c>
      <c r="D5">
        <v>40</v>
      </c>
      <c r="F5">
        <f t="shared" si="0"/>
        <v>60</v>
      </c>
    </row>
    <row r="6" spans="2:6" x14ac:dyDescent="0.75">
      <c r="B6">
        <v>4</v>
      </c>
      <c r="C6">
        <v>7</v>
      </c>
      <c r="D6">
        <v>40</v>
      </c>
      <c r="F6">
        <f t="shared" si="0"/>
        <v>62</v>
      </c>
    </row>
    <row r="7" spans="2:6" x14ac:dyDescent="0.75">
      <c r="B7">
        <v>5</v>
      </c>
      <c r="C7">
        <v>9</v>
      </c>
      <c r="D7">
        <v>40</v>
      </c>
      <c r="F7">
        <f t="shared" si="0"/>
        <v>64</v>
      </c>
    </row>
    <row r="8" spans="2:6" x14ac:dyDescent="0.75">
      <c r="B8">
        <v>6</v>
      </c>
      <c r="C8">
        <v>11</v>
      </c>
      <c r="D8">
        <v>40</v>
      </c>
      <c r="F8">
        <f t="shared" si="0"/>
        <v>66</v>
      </c>
    </row>
    <row r="9" spans="2:6" x14ac:dyDescent="0.75">
      <c r="B9">
        <v>7</v>
      </c>
      <c r="C9">
        <v>13</v>
      </c>
      <c r="D9">
        <v>40</v>
      </c>
      <c r="F9">
        <f t="shared" si="0"/>
        <v>68</v>
      </c>
    </row>
    <row r="10" spans="2:6" x14ac:dyDescent="0.75">
      <c r="B10">
        <v>8</v>
      </c>
      <c r="C10">
        <v>15</v>
      </c>
      <c r="D10">
        <v>40</v>
      </c>
      <c r="F10">
        <f t="shared" si="0"/>
        <v>70</v>
      </c>
    </row>
    <row r="11" spans="2:6" x14ac:dyDescent="0.75">
      <c r="B11">
        <v>9</v>
      </c>
      <c r="C11">
        <v>17</v>
      </c>
      <c r="D11">
        <v>40</v>
      </c>
      <c r="F11">
        <f t="shared" si="0"/>
        <v>72</v>
      </c>
    </row>
    <row r="12" spans="2:6" x14ac:dyDescent="0.75">
      <c r="B12">
        <v>10</v>
      </c>
      <c r="C12">
        <v>19</v>
      </c>
      <c r="D12">
        <v>40</v>
      </c>
      <c r="F12">
        <f t="shared" si="0"/>
        <v>74</v>
      </c>
    </row>
    <row r="13" spans="2:6" x14ac:dyDescent="0.75">
      <c r="B13">
        <v>11</v>
      </c>
      <c r="C13">
        <v>21</v>
      </c>
      <c r="D13">
        <v>40</v>
      </c>
      <c r="F13">
        <f t="shared" si="0"/>
        <v>76</v>
      </c>
    </row>
    <row r="14" spans="2:6" x14ac:dyDescent="0.75">
      <c r="B14">
        <v>12</v>
      </c>
      <c r="C14">
        <v>23</v>
      </c>
      <c r="D14">
        <v>40</v>
      </c>
      <c r="F14">
        <f t="shared" si="0"/>
        <v>78</v>
      </c>
    </row>
    <row r="15" spans="2:6" x14ac:dyDescent="0.75">
      <c r="B15">
        <v>13</v>
      </c>
      <c r="C15">
        <v>25</v>
      </c>
      <c r="D15">
        <v>40</v>
      </c>
      <c r="F15">
        <f t="shared" si="0"/>
        <v>80</v>
      </c>
    </row>
    <row r="16" spans="2:6" x14ac:dyDescent="0.75">
      <c r="B16">
        <v>14</v>
      </c>
      <c r="C16">
        <v>27</v>
      </c>
      <c r="D16">
        <v>40</v>
      </c>
      <c r="F16">
        <f t="shared" si="0"/>
        <v>82</v>
      </c>
    </row>
    <row r="17" spans="2:6" x14ac:dyDescent="0.75">
      <c r="B17">
        <v>15</v>
      </c>
      <c r="C17">
        <v>29</v>
      </c>
      <c r="D17">
        <v>40</v>
      </c>
      <c r="F17">
        <f t="shared" si="0"/>
        <v>84</v>
      </c>
    </row>
    <row r="18" spans="2:6" x14ac:dyDescent="0.75">
      <c r="B18">
        <v>16</v>
      </c>
      <c r="C18">
        <v>31</v>
      </c>
      <c r="D18">
        <v>40</v>
      </c>
      <c r="F18">
        <f t="shared" si="0"/>
        <v>86</v>
      </c>
    </row>
    <row r="19" spans="2:6" x14ac:dyDescent="0.75">
      <c r="B19">
        <v>17</v>
      </c>
      <c r="C19">
        <v>33</v>
      </c>
      <c r="D19">
        <v>40</v>
      </c>
      <c r="F19">
        <f t="shared" si="0"/>
        <v>88</v>
      </c>
    </row>
    <row r="20" spans="2:6" x14ac:dyDescent="0.75">
      <c r="B20">
        <v>18</v>
      </c>
      <c r="C20">
        <v>35</v>
      </c>
      <c r="D20">
        <v>40</v>
      </c>
      <c r="F20">
        <f t="shared" si="0"/>
        <v>90</v>
      </c>
    </row>
    <row r="21" spans="2:6" x14ac:dyDescent="0.75">
      <c r="B21">
        <v>19</v>
      </c>
      <c r="C21">
        <v>37</v>
      </c>
      <c r="D21">
        <v>40</v>
      </c>
      <c r="F21">
        <f t="shared" si="0"/>
        <v>92</v>
      </c>
    </row>
    <row r="22" spans="2:6" x14ac:dyDescent="0.75">
      <c r="B22">
        <v>20</v>
      </c>
      <c r="C22">
        <v>39</v>
      </c>
      <c r="D22">
        <v>40</v>
      </c>
      <c r="F22">
        <f t="shared" si="0"/>
        <v>94</v>
      </c>
    </row>
    <row r="23" spans="2:6" x14ac:dyDescent="0.75">
      <c r="B23">
        <v>21</v>
      </c>
      <c r="C23">
        <v>41</v>
      </c>
      <c r="D23">
        <v>40</v>
      </c>
      <c r="F23">
        <f t="shared" si="0"/>
        <v>96</v>
      </c>
    </row>
    <row r="24" spans="2:6" x14ac:dyDescent="0.75">
      <c r="B24">
        <v>22</v>
      </c>
      <c r="C24">
        <v>43</v>
      </c>
      <c r="D24">
        <v>40</v>
      </c>
      <c r="F24">
        <f t="shared" si="0"/>
        <v>98</v>
      </c>
    </row>
    <row r="25" spans="2:6" x14ac:dyDescent="0.75">
      <c r="B25">
        <v>23</v>
      </c>
      <c r="C25">
        <v>45</v>
      </c>
      <c r="D25">
        <v>40</v>
      </c>
      <c r="F25">
        <f t="shared" si="0"/>
        <v>100</v>
      </c>
    </row>
    <row r="26" spans="2:6" x14ac:dyDescent="0.75">
      <c r="B26">
        <v>24</v>
      </c>
      <c r="C26">
        <v>47</v>
      </c>
      <c r="D26">
        <v>40</v>
      </c>
      <c r="F26">
        <f t="shared" si="0"/>
        <v>102</v>
      </c>
    </row>
    <row r="27" spans="2:6" x14ac:dyDescent="0.75">
      <c r="B27">
        <v>25</v>
      </c>
      <c r="C27">
        <v>49</v>
      </c>
      <c r="D27">
        <v>40</v>
      </c>
      <c r="F27">
        <f t="shared" si="0"/>
        <v>104</v>
      </c>
    </row>
    <row r="28" spans="2:6" x14ac:dyDescent="0.75">
      <c r="B28">
        <v>26</v>
      </c>
      <c r="C28">
        <v>51</v>
      </c>
      <c r="D28">
        <v>40</v>
      </c>
      <c r="F28">
        <f t="shared" si="0"/>
        <v>106</v>
      </c>
    </row>
    <row r="29" spans="2:6" x14ac:dyDescent="0.75">
      <c r="B29">
        <v>27</v>
      </c>
      <c r="C29">
        <v>53</v>
      </c>
      <c r="D29">
        <v>40</v>
      </c>
      <c r="F29">
        <f t="shared" si="0"/>
        <v>108</v>
      </c>
    </row>
    <row r="30" spans="2:6" x14ac:dyDescent="0.75">
      <c r="B30">
        <v>28</v>
      </c>
      <c r="C30">
        <v>55</v>
      </c>
      <c r="D30">
        <v>40</v>
      </c>
      <c r="F30">
        <f t="shared" si="0"/>
        <v>110</v>
      </c>
    </row>
    <row r="31" spans="2:6" x14ac:dyDescent="0.75">
      <c r="B31">
        <v>29</v>
      </c>
      <c r="C31">
        <v>57</v>
      </c>
      <c r="D31">
        <v>40</v>
      </c>
      <c r="F31">
        <f t="shared" si="0"/>
        <v>112</v>
      </c>
    </row>
    <row r="32" spans="2:6" x14ac:dyDescent="0.75">
      <c r="B32">
        <v>30</v>
      </c>
      <c r="C32">
        <v>59</v>
      </c>
      <c r="D32">
        <v>40</v>
      </c>
      <c r="F32">
        <f t="shared" si="0"/>
        <v>114</v>
      </c>
    </row>
    <row r="33" spans="2:6" x14ac:dyDescent="0.75">
      <c r="B33">
        <v>31</v>
      </c>
      <c r="C33">
        <v>61</v>
      </c>
      <c r="D33">
        <v>40</v>
      </c>
      <c r="F33">
        <f t="shared" si="0"/>
        <v>116</v>
      </c>
    </row>
    <row r="34" spans="2:6" x14ac:dyDescent="0.75">
      <c r="B34">
        <v>32</v>
      </c>
      <c r="C34">
        <v>63</v>
      </c>
      <c r="D34">
        <v>40</v>
      </c>
      <c r="F34">
        <f t="shared" si="0"/>
        <v>118</v>
      </c>
    </row>
    <row r="35" spans="2:6" x14ac:dyDescent="0.75">
      <c r="B35">
        <v>33</v>
      </c>
      <c r="C35">
        <v>65</v>
      </c>
      <c r="D35">
        <v>40</v>
      </c>
      <c r="F35">
        <f t="shared" si="0"/>
        <v>120</v>
      </c>
    </row>
    <row r="36" spans="2:6" x14ac:dyDescent="0.75">
      <c r="B36">
        <v>34</v>
      </c>
      <c r="C36">
        <v>67</v>
      </c>
      <c r="D36">
        <v>40</v>
      </c>
      <c r="F36">
        <f t="shared" si="0"/>
        <v>122</v>
      </c>
    </row>
    <row r="37" spans="2:6" x14ac:dyDescent="0.75">
      <c r="B37">
        <v>35</v>
      </c>
      <c r="C37">
        <v>69</v>
      </c>
      <c r="D37">
        <v>40</v>
      </c>
      <c r="F37">
        <f t="shared" si="0"/>
        <v>124</v>
      </c>
    </row>
    <row r="38" spans="2:6" x14ac:dyDescent="0.75">
      <c r="B38">
        <v>36</v>
      </c>
      <c r="C38">
        <v>71</v>
      </c>
      <c r="D38">
        <v>40</v>
      </c>
      <c r="F38">
        <f t="shared" si="0"/>
        <v>126</v>
      </c>
    </row>
    <row r="39" spans="2:6" x14ac:dyDescent="0.75">
      <c r="B39">
        <v>37</v>
      </c>
      <c r="C39">
        <v>73</v>
      </c>
      <c r="D39">
        <v>40</v>
      </c>
      <c r="F39">
        <f t="shared" si="0"/>
        <v>128</v>
      </c>
    </row>
    <row r="40" spans="2:6" x14ac:dyDescent="0.75">
      <c r="B40">
        <v>38</v>
      </c>
      <c r="C40">
        <v>75</v>
      </c>
      <c r="D40">
        <v>40</v>
      </c>
      <c r="F40">
        <f t="shared" si="0"/>
        <v>130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21DC-DAD8-4681-93E2-E6727F9B0175}">
  <dimension ref="A1:AL40"/>
  <sheetViews>
    <sheetView zoomScale="80" zoomScaleNormal="80" workbookViewId="0">
      <selection activeCell="F12" sqref="F12"/>
    </sheetView>
  </sheetViews>
  <sheetFormatPr defaultRowHeight="14.75" x14ac:dyDescent="0.75"/>
  <cols>
    <col min="1" max="1" width="10.7265625" bestFit="1" customWidth="1"/>
    <col min="2" max="2" width="7.26953125" style="2" customWidth="1"/>
    <col min="3" max="3" width="7.26953125" style="6" customWidth="1"/>
    <col min="4" max="4" width="7.26953125" style="2" customWidth="1"/>
    <col min="5" max="5" width="7.26953125" style="6" customWidth="1"/>
    <col min="6" max="6" width="7.26953125" style="2" customWidth="1"/>
    <col min="7" max="7" width="7.26953125" style="6" customWidth="1"/>
    <col min="8" max="8" width="7.26953125" style="2" customWidth="1"/>
    <col min="9" max="9" width="7.26953125" style="6" customWidth="1"/>
    <col min="10" max="10" width="7.26953125" style="2" customWidth="1"/>
    <col min="11" max="11" width="7.26953125" style="6" customWidth="1"/>
    <col min="12" max="12" width="7.26953125" style="2" customWidth="1"/>
    <col min="13" max="13" width="7.26953125" style="6" customWidth="1"/>
    <col min="14" max="14" width="7.26953125" style="2" customWidth="1"/>
    <col min="15" max="15" width="7.26953125" style="6" customWidth="1"/>
    <col min="16" max="16" width="7.26953125" style="2" customWidth="1"/>
    <col min="17" max="17" width="7.26953125" style="6" customWidth="1"/>
    <col min="18" max="18" width="7.26953125" style="2" customWidth="1"/>
    <col min="19" max="19" width="7.26953125" style="6" customWidth="1"/>
    <col min="20" max="20" width="7.26953125" style="2" customWidth="1"/>
    <col min="21" max="21" width="7.26953125" style="6" customWidth="1"/>
    <col min="22" max="22" width="7.26953125" style="2" customWidth="1"/>
    <col min="23" max="23" width="7.26953125" style="6" customWidth="1"/>
    <col min="24" max="24" width="7.26953125" style="2" customWidth="1"/>
    <col min="25" max="25" width="7.26953125" style="6" customWidth="1"/>
    <col min="26" max="26" width="7.26953125" style="2" customWidth="1"/>
    <col min="27" max="27" width="7.26953125" style="6" customWidth="1"/>
    <col min="28" max="28" width="7.26953125" style="2" customWidth="1"/>
    <col min="29" max="29" width="7.26953125" style="6" customWidth="1"/>
    <col min="30" max="30" width="7.26953125" style="2" customWidth="1"/>
    <col min="31" max="31" width="7.26953125" style="6" customWidth="1"/>
    <col min="33" max="33" width="7" customWidth="1"/>
    <col min="34" max="34" width="7" style="2" customWidth="1"/>
    <col min="35" max="35" width="7" style="6" customWidth="1"/>
    <col min="36" max="38" width="7" customWidth="1"/>
  </cols>
  <sheetData>
    <row r="1" spans="1:38" x14ac:dyDescent="0.75">
      <c r="A1" t="s">
        <v>33</v>
      </c>
      <c r="B1" s="2">
        <v>1</v>
      </c>
      <c r="C1" s="6">
        <v>1</v>
      </c>
      <c r="D1" s="2">
        <v>2</v>
      </c>
      <c r="E1" s="6">
        <v>2</v>
      </c>
      <c r="F1" s="2">
        <v>3</v>
      </c>
      <c r="G1" s="6">
        <v>3</v>
      </c>
      <c r="H1" s="2">
        <v>4</v>
      </c>
      <c r="I1" s="6">
        <v>4</v>
      </c>
      <c r="J1" s="2">
        <v>5</v>
      </c>
      <c r="K1" s="6">
        <v>5</v>
      </c>
      <c r="L1" s="2">
        <v>6</v>
      </c>
      <c r="M1" s="6">
        <v>6</v>
      </c>
      <c r="N1" s="2">
        <v>7</v>
      </c>
      <c r="O1" s="6">
        <v>7</v>
      </c>
      <c r="P1" s="2">
        <v>8</v>
      </c>
      <c r="Q1" s="6">
        <v>8</v>
      </c>
      <c r="R1" s="2">
        <v>9</v>
      </c>
      <c r="S1" s="6">
        <v>9</v>
      </c>
      <c r="T1" s="2">
        <v>10</v>
      </c>
      <c r="U1" s="6">
        <v>10</v>
      </c>
      <c r="V1" s="2">
        <v>11</v>
      </c>
      <c r="W1" s="6">
        <v>11</v>
      </c>
      <c r="X1" s="2">
        <v>12</v>
      </c>
      <c r="Y1" s="6">
        <v>12</v>
      </c>
      <c r="Z1" s="2">
        <v>13</v>
      </c>
      <c r="AA1" s="6">
        <v>13</v>
      </c>
      <c r="AB1" s="2">
        <v>14</v>
      </c>
      <c r="AC1" s="6">
        <v>14</v>
      </c>
      <c r="AD1" s="2">
        <v>15</v>
      </c>
      <c r="AE1" s="6">
        <v>15</v>
      </c>
    </row>
    <row r="2" spans="1:38" x14ac:dyDescent="0.75">
      <c r="A2" t="s">
        <v>0</v>
      </c>
      <c r="B2" s="2" t="s">
        <v>2</v>
      </c>
      <c r="C2" s="6" t="s">
        <v>3</v>
      </c>
      <c r="D2" s="2" t="s">
        <v>2</v>
      </c>
      <c r="E2" s="6" t="s">
        <v>3</v>
      </c>
      <c r="F2" s="2" t="s">
        <v>2</v>
      </c>
      <c r="G2" s="6" t="s">
        <v>3</v>
      </c>
      <c r="H2" s="2" t="s">
        <v>2</v>
      </c>
      <c r="I2" s="6" t="s">
        <v>3</v>
      </c>
      <c r="J2" s="2" t="s">
        <v>2</v>
      </c>
      <c r="K2" s="6" t="s">
        <v>3</v>
      </c>
      <c r="L2" s="2" t="s">
        <v>2</v>
      </c>
      <c r="M2" s="6" t="s">
        <v>3</v>
      </c>
      <c r="N2" s="2" t="s">
        <v>2</v>
      </c>
      <c r="O2" s="6" t="s">
        <v>3</v>
      </c>
      <c r="P2" s="2" t="s">
        <v>2</v>
      </c>
      <c r="Q2" s="6" t="s">
        <v>3</v>
      </c>
      <c r="R2" s="2" t="s">
        <v>2</v>
      </c>
      <c r="S2" s="6" t="s">
        <v>3</v>
      </c>
      <c r="T2" s="2" t="s">
        <v>2</v>
      </c>
      <c r="U2" s="6" t="s">
        <v>3</v>
      </c>
      <c r="V2" s="2" t="s">
        <v>2</v>
      </c>
      <c r="W2" s="6" t="s">
        <v>3</v>
      </c>
      <c r="X2" s="2" t="s">
        <v>2</v>
      </c>
      <c r="Y2" s="6" t="s">
        <v>3</v>
      </c>
      <c r="Z2" s="2" t="s">
        <v>2</v>
      </c>
      <c r="AA2" s="6" t="s">
        <v>3</v>
      </c>
      <c r="AB2" s="2" t="s">
        <v>2</v>
      </c>
      <c r="AC2" s="6" t="s">
        <v>3</v>
      </c>
      <c r="AD2" s="2" t="s">
        <v>2</v>
      </c>
      <c r="AE2" s="6" t="s">
        <v>3</v>
      </c>
      <c r="AG2" t="s">
        <v>41</v>
      </c>
      <c r="AH2" s="2" t="s">
        <v>2</v>
      </c>
      <c r="AI2" s="6" t="s">
        <v>3</v>
      </c>
      <c r="AK2" t="s">
        <v>41</v>
      </c>
      <c r="AL2" t="s">
        <v>42</v>
      </c>
    </row>
    <row r="3" spans="1:38" x14ac:dyDescent="0.75">
      <c r="A3">
        <v>-32</v>
      </c>
      <c r="N3" s="2">
        <v>0.16253037518116104</v>
      </c>
      <c r="O3" s="6">
        <v>0.11985385056867325</v>
      </c>
      <c r="AG3">
        <v>-32</v>
      </c>
      <c r="AH3" s="2">
        <f>AVERAGE(B3,D3,F3,H3,J3,L3,N3,P3,R3,T3,V3,X3,Z3,AB3,AD3)</f>
        <v>0.16253037518116104</v>
      </c>
      <c r="AI3" s="6">
        <f>AVERAGE(C3,E3,G3,I3,K3,M3,O3,Q3,S3,U3,W3,Y3,AA3,AC3,AE3)</f>
        <v>0.11985385056867325</v>
      </c>
      <c r="AK3">
        <v>-32</v>
      </c>
      <c r="AL3">
        <v>1</v>
      </c>
    </row>
    <row r="4" spans="1:38" x14ac:dyDescent="0.75">
      <c r="A4">
        <v>-30</v>
      </c>
      <c r="N4" s="2">
        <v>7.4597631008292392E-2</v>
      </c>
      <c r="O4" s="6">
        <v>8.7010645951385995E-2</v>
      </c>
      <c r="AG4">
        <v>-30</v>
      </c>
      <c r="AH4" s="2">
        <f t="shared" ref="AH4:AI40" si="0">AVERAGE(B4,D4,F4,H4,J4,L4,N4,P4,R4,T4,V4,X4,Z4,AB4,AD4)</f>
        <v>7.4597631008292392E-2</v>
      </c>
      <c r="AI4" s="6">
        <f t="shared" si="0"/>
        <v>8.7010645951385995E-2</v>
      </c>
      <c r="AK4">
        <v>-30</v>
      </c>
      <c r="AL4">
        <v>1</v>
      </c>
    </row>
    <row r="5" spans="1:38" x14ac:dyDescent="0.75">
      <c r="A5">
        <v>-28</v>
      </c>
      <c r="N5" s="2">
        <v>8.086608767666606E-2</v>
      </c>
      <c r="O5" s="6">
        <v>1.5035284417463674E-2</v>
      </c>
      <c r="AG5">
        <v>-28</v>
      </c>
      <c r="AH5" s="2">
        <f t="shared" si="0"/>
        <v>8.086608767666606E-2</v>
      </c>
      <c r="AI5" s="6">
        <f t="shared" si="0"/>
        <v>1.5035284417463674E-2</v>
      </c>
      <c r="AK5">
        <v>-28</v>
      </c>
      <c r="AL5">
        <v>1</v>
      </c>
    </row>
    <row r="6" spans="1:38" x14ac:dyDescent="0.75">
      <c r="A6">
        <v>-26</v>
      </c>
      <c r="N6" s="2">
        <v>0.113622247164075</v>
      </c>
      <c r="O6" s="6">
        <v>2.9318804614054027E-2</v>
      </c>
      <c r="AG6">
        <v>-26</v>
      </c>
      <c r="AH6" s="2">
        <f t="shared" si="0"/>
        <v>0.113622247164075</v>
      </c>
      <c r="AI6" s="6">
        <f t="shared" si="0"/>
        <v>2.9318804614054027E-2</v>
      </c>
      <c r="AK6">
        <v>-26</v>
      </c>
      <c r="AL6">
        <v>1</v>
      </c>
    </row>
    <row r="7" spans="1:38" x14ac:dyDescent="0.75">
      <c r="A7">
        <v>-24</v>
      </c>
      <c r="D7" s="2">
        <v>0.22110569436121177</v>
      </c>
      <c r="E7" s="6">
        <v>2.7772356454194295E-2</v>
      </c>
      <c r="N7" s="2">
        <v>6.1115409343023973E-2</v>
      </c>
      <c r="O7" s="6">
        <v>0</v>
      </c>
      <c r="AG7">
        <v>-24</v>
      </c>
      <c r="AH7" s="2">
        <f t="shared" si="0"/>
        <v>0.14111055185211788</v>
      </c>
      <c r="AI7" s="6">
        <f t="shared" si="0"/>
        <v>1.3886178227097147E-2</v>
      </c>
      <c r="AK7">
        <v>-24</v>
      </c>
      <c r="AL7">
        <v>2</v>
      </c>
    </row>
    <row r="8" spans="1:38" x14ac:dyDescent="0.75">
      <c r="A8">
        <v>-22</v>
      </c>
      <c r="D8" s="2">
        <v>0.1550215759908263</v>
      </c>
      <c r="E8" s="6">
        <v>5.0927046332800076E-2</v>
      </c>
      <c r="N8" s="2">
        <v>0.15046202966143227</v>
      </c>
      <c r="O8" s="6">
        <v>1.7727085337364397E-2</v>
      </c>
      <c r="P8" s="2">
        <v>0.16028712121352395</v>
      </c>
      <c r="Q8" s="6">
        <v>5.9084194977842191E-3</v>
      </c>
      <c r="AG8">
        <v>-22</v>
      </c>
      <c r="AH8" s="2">
        <f t="shared" si="0"/>
        <v>0.15525690895526084</v>
      </c>
      <c r="AI8" s="6">
        <f t="shared" si="0"/>
        <v>2.4854183722649564E-2</v>
      </c>
      <c r="AK8">
        <v>-22</v>
      </c>
      <c r="AL8">
        <v>3</v>
      </c>
    </row>
    <row r="9" spans="1:38" x14ac:dyDescent="0.75">
      <c r="A9">
        <v>-20</v>
      </c>
      <c r="B9" s="2">
        <v>0</v>
      </c>
      <c r="C9" s="6">
        <v>0</v>
      </c>
      <c r="D9" s="2">
        <v>0.28320639337769488</v>
      </c>
      <c r="E9" s="6">
        <v>6.7812951325188511E-2</v>
      </c>
      <c r="N9" s="2">
        <v>0.16455720341291694</v>
      </c>
      <c r="O9" s="6">
        <v>3.5526922050942211E-2</v>
      </c>
      <c r="P9" s="2">
        <v>0.38107081545461763</v>
      </c>
      <c r="Q9" s="6">
        <v>0.36063072072320002</v>
      </c>
      <c r="R9" s="2">
        <v>0.11834177002984787</v>
      </c>
      <c r="S9" s="6">
        <v>2.9361572199171179E-2</v>
      </c>
      <c r="AG9">
        <v>-20</v>
      </c>
      <c r="AH9" s="2">
        <f t="shared" si="0"/>
        <v>0.18943523645501548</v>
      </c>
      <c r="AI9" s="6">
        <f t="shared" si="0"/>
        <v>9.8666433259700384E-2</v>
      </c>
      <c r="AK9">
        <v>-20</v>
      </c>
      <c r="AL9">
        <v>5</v>
      </c>
    </row>
    <row r="10" spans="1:38" x14ac:dyDescent="0.75">
      <c r="A10">
        <v>-18</v>
      </c>
      <c r="B10" s="2">
        <v>0.54660372670807411</v>
      </c>
      <c r="C10" s="6">
        <v>6.6533033358232962E-2</v>
      </c>
      <c r="D10" s="2">
        <v>0.74391237721591952</v>
      </c>
      <c r="E10" s="6">
        <v>9.0272844373316702E-2</v>
      </c>
      <c r="N10" s="2">
        <v>0.22177696171909883</v>
      </c>
      <c r="O10" s="6">
        <v>3.2172275258873791E-2</v>
      </c>
      <c r="P10" s="2">
        <v>0.7065322668760563</v>
      </c>
      <c r="Q10" s="6">
        <v>0.22017119737240448</v>
      </c>
      <c r="R10" s="2">
        <v>7.1585064831211617E-2</v>
      </c>
      <c r="S10" s="6">
        <v>5.6460374303831287E-2</v>
      </c>
      <c r="AG10">
        <v>-18</v>
      </c>
      <c r="AH10" s="2">
        <f t="shared" si="0"/>
        <v>0.45808207947007212</v>
      </c>
      <c r="AI10" s="6">
        <f t="shared" si="0"/>
        <v>9.3121944933331841E-2</v>
      </c>
      <c r="AK10">
        <v>-18</v>
      </c>
      <c r="AL10">
        <v>5</v>
      </c>
    </row>
    <row r="11" spans="1:38" x14ac:dyDescent="0.75">
      <c r="A11">
        <v>-16</v>
      </c>
      <c r="B11" s="2">
        <v>0.71726708074534118</v>
      </c>
      <c r="C11" s="6">
        <v>0.30320543137627576</v>
      </c>
      <c r="D11" s="2">
        <v>0.73435092659601142</v>
      </c>
      <c r="E11" s="6">
        <v>0.32795581404426399</v>
      </c>
      <c r="N11" s="2">
        <v>0.26092144406063039</v>
      </c>
      <c r="O11" s="6">
        <v>9.8699367063027239E-3</v>
      </c>
      <c r="P11" s="2">
        <v>0.66051398104748094</v>
      </c>
      <c r="Q11" s="6">
        <v>0.52060454263267175</v>
      </c>
      <c r="R11" s="2">
        <v>0.12713237745272796</v>
      </c>
      <c r="S11" s="6">
        <v>4.6098023389847358E-2</v>
      </c>
      <c r="AD11" s="2">
        <v>0.11492060555271395</v>
      </c>
      <c r="AE11" s="6">
        <v>0</v>
      </c>
      <c r="AG11">
        <v>-16</v>
      </c>
      <c r="AH11" s="2">
        <f t="shared" si="0"/>
        <v>0.43585106924248435</v>
      </c>
      <c r="AI11" s="6">
        <f t="shared" si="0"/>
        <v>0.20128895802489358</v>
      </c>
      <c r="AK11">
        <v>-16</v>
      </c>
      <c r="AL11">
        <v>6</v>
      </c>
    </row>
    <row r="12" spans="1:38" x14ac:dyDescent="0.75">
      <c r="A12">
        <v>-14</v>
      </c>
      <c r="B12" s="2">
        <v>0.83441490683229891</v>
      </c>
      <c r="C12" s="6">
        <v>0.42530310597990634</v>
      </c>
      <c r="D12" s="2">
        <v>0.8667099361533146</v>
      </c>
      <c r="E12" s="6">
        <v>0.36029899683828415</v>
      </c>
      <c r="H12" s="2">
        <v>0.1086133114434418</v>
      </c>
      <c r="I12" s="6">
        <v>6.4762727145740379E-3</v>
      </c>
      <c r="N12" s="2">
        <v>0.28117610522071701</v>
      </c>
      <c r="O12" s="6">
        <v>7.7504466126150834E-2</v>
      </c>
      <c r="P12" s="2">
        <v>0.83676462690353881</v>
      </c>
      <c r="Q12" s="6">
        <v>0.74936313231862639</v>
      </c>
      <c r="R12" s="2">
        <v>0.18742376624152404</v>
      </c>
      <c r="S12" s="6">
        <v>4.145413748458536E-2</v>
      </c>
      <c r="AD12" s="2">
        <v>0.28180131253877239</v>
      </c>
      <c r="AE12" s="6">
        <v>7.3074602097287269E-5</v>
      </c>
      <c r="AG12">
        <v>-14</v>
      </c>
      <c r="AH12" s="2">
        <f t="shared" si="0"/>
        <v>0.48527199504765817</v>
      </c>
      <c r="AI12" s="6">
        <f t="shared" si="0"/>
        <v>0.23721045515203207</v>
      </c>
      <c r="AK12">
        <v>-14</v>
      </c>
      <c r="AL12">
        <v>7</v>
      </c>
    </row>
    <row r="13" spans="1:38" x14ac:dyDescent="0.75">
      <c r="A13">
        <v>-12</v>
      </c>
      <c r="B13" s="2">
        <v>0.93041490683229866</v>
      </c>
      <c r="C13" s="6">
        <v>0.67084215504705158</v>
      </c>
      <c r="D13" s="2">
        <v>0.4676816333470884</v>
      </c>
      <c r="E13" s="6">
        <v>0.59129942620711196</v>
      </c>
      <c r="H13" s="2">
        <v>0.66817645808766213</v>
      </c>
      <c r="I13" s="6">
        <v>0.14826854944189752</v>
      </c>
      <c r="N13" s="2">
        <v>0.99627869977879246</v>
      </c>
      <c r="O13" s="6">
        <v>0.14218852306622803</v>
      </c>
      <c r="P13" s="2">
        <v>0.84210185173181995</v>
      </c>
      <c r="Q13" s="6">
        <v>0.66425987259588148</v>
      </c>
      <c r="R13" s="2">
        <v>0.1192050300310423</v>
      </c>
      <c r="S13" s="6">
        <v>5.7350334089955645E-3</v>
      </c>
      <c r="T13" s="2">
        <v>0.10910966477584394</v>
      </c>
      <c r="U13" s="6">
        <v>2.5133975635979276E-2</v>
      </c>
      <c r="Z13" s="2">
        <v>0.19608076177540054</v>
      </c>
      <c r="AA13" s="6">
        <v>2.4994909166533102E-2</v>
      </c>
      <c r="AD13" s="2">
        <v>0.71517854227659095</v>
      </c>
      <c r="AE13" s="6">
        <v>0.43031040205174648</v>
      </c>
      <c r="AG13">
        <v>-12</v>
      </c>
      <c r="AH13" s="2">
        <f t="shared" si="0"/>
        <v>0.56046972762628211</v>
      </c>
      <c r="AI13" s="6">
        <f t="shared" si="0"/>
        <v>0.30033698295793615</v>
      </c>
      <c r="AK13">
        <v>-12</v>
      </c>
      <c r="AL13">
        <v>9</v>
      </c>
    </row>
    <row r="14" spans="1:38" x14ac:dyDescent="0.75">
      <c r="A14">
        <v>-10</v>
      </c>
      <c r="B14" s="2">
        <v>0.92837763975155285</v>
      </c>
      <c r="C14" s="6">
        <v>0.85276099380748882</v>
      </c>
      <c r="D14" s="2">
        <v>0.712192249232243</v>
      </c>
      <c r="E14" s="6">
        <v>0.65128225145399887</v>
      </c>
      <c r="F14" s="2">
        <v>0.10968119133524747</v>
      </c>
      <c r="G14" s="6">
        <v>0</v>
      </c>
      <c r="H14" s="2">
        <v>0.96286079778656519</v>
      </c>
      <c r="I14" s="6">
        <v>0.29388309692821463</v>
      </c>
      <c r="J14" s="2">
        <v>0.21682355152001764</v>
      </c>
      <c r="K14" s="6">
        <v>0</v>
      </c>
      <c r="N14" s="2">
        <v>0.75155826041473717</v>
      </c>
      <c r="O14" s="6">
        <v>0.57647382162979244</v>
      </c>
      <c r="P14" s="2">
        <v>0.84271668817976919</v>
      </c>
      <c r="Q14" s="6">
        <v>0.40927426137110795</v>
      </c>
      <c r="R14" s="2">
        <v>5.9162213876519064E-2</v>
      </c>
      <c r="S14" s="6">
        <v>0</v>
      </c>
      <c r="T14" s="2">
        <v>8.5639928442363317E-2</v>
      </c>
      <c r="U14" s="6">
        <v>1.9076764851593913E-2</v>
      </c>
      <c r="Z14" s="2">
        <v>0.19743905372327614</v>
      </c>
      <c r="AA14" s="6">
        <v>0</v>
      </c>
      <c r="AD14" s="2">
        <v>0.68686808223501639</v>
      </c>
      <c r="AE14" s="6">
        <v>0.51364373538507979</v>
      </c>
      <c r="AG14">
        <v>-10</v>
      </c>
      <c r="AH14" s="2">
        <f t="shared" si="0"/>
        <v>0.50484724149975524</v>
      </c>
      <c r="AI14" s="6">
        <f t="shared" si="0"/>
        <v>0.301490447766116</v>
      </c>
      <c r="AK14">
        <v>-10</v>
      </c>
      <c r="AL14">
        <v>11</v>
      </c>
    </row>
    <row r="15" spans="1:38" x14ac:dyDescent="0.75">
      <c r="A15">
        <v>-8</v>
      </c>
      <c r="B15" s="2">
        <v>0.96664844720496901</v>
      </c>
      <c r="C15" s="6">
        <v>1</v>
      </c>
      <c r="D15" s="2">
        <v>0.75916590806823836</v>
      </c>
      <c r="E15" s="6">
        <v>0.43043053983371715</v>
      </c>
      <c r="F15" s="2">
        <v>0.32967827942507993</v>
      </c>
      <c r="G15" s="6">
        <v>6.9605066328506535E-2</v>
      </c>
      <c r="H15" s="2">
        <v>0.99599564980061583</v>
      </c>
      <c r="I15" s="6">
        <v>0.99052686383319144</v>
      </c>
      <c r="J15" s="2">
        <v>0.3253965542277763</v>
      </c>
      <c r="K15" s="6">
        <v>5.4635402243793506E-2</v>
      </c>
      <c r="N15" s="2">
        <v>0.79694940557268823</v>
      </c>
      <c r="O15" s="6">
        <v>0.66658852629962262</v>
      </c>
      <c r="P15" s="2">
        <v>0.72116796702106178</v>
      </c>
      <c r="Q15" s="6">
        <v>0.62142994761323711</v>
      </c>
      <c r="R15" s="2">
        <v>1.6039679129340755E-2</v>
      </c>
      <c r="S15" s="6">
        <v>1.4215687434761991E-2</v>
      </c>
      <c r="T15" s="2">
        <v>4.0736612159404974E-2</v>
      </c>
      <c r="U15" s="6">
        <v>0</v>
      </c>
      <c r="Z15" s="2">
        <v>0.72074083506657072</v>
      </c>
      <c r="AA15" s="6">
        <v>0.37149869804641983</v>
      </c>
      <c r="AD15" s="2">
        <v>0.75639128021505653</v>
      </c>
      <c r="AE15" s="6">
        <v>0.90105698876065465</v>
      </c>
      <c r="AG15">
        <v>-8</v>
      </c>
      <c r="AH15" s="2">
        <f t="shared" si="0"/>
        <v>0.58444641980825474</v>
      </c>
      <c r="AI15" s="6">
        <f t="shared" si="0"/>
        <v>0.46545342912671861</v>
      </c>
      <c r="AK15">
        <v>-8</v>
      </c>
      <c r="AL15">
        <v>11</v>
      </c>
    </row>
    <row r="16" spans="1:38" x14ac:dyDescent="0.75">
      <c r="A16">
        <v>-6</v>
      </c>
      <c r="B16" s="2">
        <v>0.92134161490683264</v>
      </c>
      <c r="C16" s="6">
        <v>0.830437453865568</v>
      </c>
      <c r="D16" s="2">
        <v>0.44355094567329301</v>
      </c>
      <c r="E16" s="6">
        <v>0.99071392326008045</v>
      </c>
      <c r="F16" s="2">
        <v>0.53170342194943299</v>
      </c>
      <c r="G16" s="6">
        <v>0.15106345819443706</v>
      </c>
      <c r="H16" s="2">
        <v>0.82065427998783291</v>
      </c>
      <c r="I16" s="6">
        <v>1</v>
      </c>
      <c r="J16" s="2">
        <v>0.53639671652245213</v>
      </c>
      <c r="K16" s="6">
        <v>0.13650617829103434</v>
      </c>
      <c r="N16" s="2">
        <v>0.85970207804378374</v>
      </c>
      <c r="O16" s="6">
        <v>0.64604838774866824</v>
      </c>
      <c r="P16" s="2">
        <v>0.68737974113903988</v>
      </c>
      <c r="Q16" s="6">
        <v>0.67851408754369369</v>
      </c>
      <c r="R16" s="2">
        <v>4.7280827342219049E-2</v>
      </c>
      <c r="S16" s="6">
        <v>1.1971852654849435E-2</v>
      </c>
      <c r="T16" s="2">
        <v>0.14815846960148962</v>
      </c>
      <c r="U16" s="6">
        <v>1.5613013004224754E-2</v>
      </c>
      <c r="X16" s="2">
        <v>9.0588738179885026E-2</v>
      </c>
      <c r="Y16" s="6">
        <v>0</v>
      </c>
      <c r="Z16" s="2">
        <v>0.83597209841957099</v>
      </c>
      <c r="AA16" s="6">
        <v>0.48810478018430992</v>
      </c>
      <c r="AD16" s="2">
        <v>0.79118008772025283</v>
      </c>
      <c r="AE16" s="6">
        <v>0.78557554499509707</v>
      </c>
      <c r="AG16">
        <v>-6</v>
      </c>
      <c r="AH16" s="2">
        <f t="shared" si="0"/>
        <v>0.55949241829050711</v>
      </c>
      <c r="AI16" s="6">
        <f t="shared" si="0"/>
        <v>0.47787905664516356</v>
      </c>
      <c r="AK16">
        <v>-6</v>
      </c>
      <c r="AL16">
        <v>12</v>
      </c>
    </row>
    <row r="17" spans="1:38" x14ac:dyDescent="0.75">
      <c r="A17">
        <v>-4</v>
      </c>
      <c r="B17" s="2">
        <v>0.86951552795031062</v>
      </c>
      <c r="C17" s="6">
        <v>0.79209117710759747</v>
      </c>
      <c r="D17" s="2">
        <v>0.83891309261398117</v>
      </c>
      <c r="E17" s="6">
        <v>0.82611343143760485</v>
      </c>
      <c r="F17" s="2">
        <v>0.93397926173977519</v>
      </c>
      <c r="G17" s="6">
        <v>0.20110408298087218</v>
      </c>
      <c r="H17" s="2">
        <v>0.66284288029868033</v>
      </c>
      <c r="I17" s="6">
        <v>0.98411408398836808</v>
      </c>
      <c r="J17" s="2">
        <v>0.75238316918792847</v>
      </c>
      <c r="K17" s="6">
        <v>0.29635589351335573</v>
      </c>
      <c r="L17" s="2">
        <v>0.11689349196838733</v>
      </c>
      <c r="M17" s="6">
        <v>0</v>
      </c>
      <c r="N17" s="2">
        <v>0.58684850003813926</v>
      </c>
      <c r="O17" s="6">
        <v>0.68626373182226064</v>
      </c>
      <c r="P17" s="2">
        <v>0.67562377194753132</v>
      </c>
      <c r="Q17" s="6">
        <v>0.83999865439721555</v>
      </c>
      <c r="R17" s="2">
        <v>0.36189092478654533</v>
      </c>
      <c r="S17" s="6">
        <v>6.4441609407064296E-2</v>
      </c>
      <c r="T17" s="2">
        <v>0.12634282940335795</v>
      </c>
      <c r="U17" s="6">
        <v>1.5570508706761538E-2</v>
      </c>
      <c r="X17" s="2">
        <v>0.70358539153643262</v>
      </c>
      <c r="Y17" s="6">
        <v>0.26303194949070197</v>
      </c>
      <c r="Z17" s="2">
        <v>0.66869844503869713</v>
      </c>
      <c r="AA17" s="6">
        <v>0.49038374052780032</v>
      </c>
      <c r="AB17" s="2">
        <v>0</v>
      </c>
      <c r="AC17" s="6">
        <v>0</v>
      </c>
      <c r="AD17" s="2">
        <v>0.75300109922401337</v>
      </c>
      <c r="AE17" s="6">
        <v>1</v>
      </c>
      <c r="AG17">
        <v>-4</v>
      </c>
      <c r="AH17" s="2">
        <f t="shared" si="0"/>
        <v>0.57503702755241293</v>
      </c>
      <c r="AI17" s="6">
        <f t="shared" si="0"/>
        <v>0.461390633098543</v>
      </c>
      <c r="AK17">
        <v>-4</v>
      </c>
      <c r="AL17">
        <v>14</v>
      </c>
    </row>
    <row r="18" spans="1:38" x14ac:dyDescent="0.75">
      <c r="A18">
        <v>-2</v>
      </c>
      <c r="B18" s="2">
        <v>0.86557018633540328</v>
      </c>
      <c r="C18" s="6">
        <v>0.89266755362644279</v>
      </c>
      <c r="D18" s="2">
        <v>0.77121984700849533</v>
      </c>
      <c r="E18" s="6">
        <v>0.66278933603965806</v>
      </c>
      <c r="F18" s="2">
        <v>0.86953504984371222</v>
      </c>
      <c r="G18" s="6">
        <v>0.43037595012643037</v>
      </c>
      <c r="H18" s="2">
        <v>0.76311830958918969</v>
      </c>
      <c r="I18" s="6">
        <v>0.95654547994260253</v>
      </c>
      <c r="J18" s="2">
        <v>0.64561462702120898</v>
      </c>
      <c r="K18" s="6">
        <v>0.62357704714361617</v>
      </c>
      <c r="L18" s="2">
        <v>0.5118191674512832</v>
      </c>
      <c r="M18" s="6">
        <v>9.5724477749833073E-2</v>
      </c>
      <c r="N18" s="2">
        <v>0.701130011223834</v>
      </c>
      <c r="O18" s="6">
        <v>0.27747374887841647</v>
      </c>
      <c r="P18" s="2">
        <v>0.92059720619799557</v>
      </c>
      <c r="Q18" s="6">
        <v>0.93092470434966101</v>
      </c>
      <c r="R18" s="2">
        <v>0.79237248127515847</v>
      </c>
      <c r="S18" s="6">
        <v>0.40752110695849136</v>
      </c>
      <c r="T18" s="2">
        <v>0.13733717491167746</v>
      </c>
      <c r="U18" s="6">
        <v>2.5371581626716211E-2</v>
      </c>
      <c r="V18" s="2">
        <v>0.11388834484344335</v>
      </c>
      <c r="W18" s="6">
        <v>0</v>
      </c>
      <c r="X18" s="2">
        <v>0.63220909744883569</v>
      </c>
      <c r="Y18" s="6">
        <v>0.52809685587485211</v>
      </c>
      <c r="Z18" s="2">
        <v>0.98930628068537152</v>
      </c>
      <c r="AA18" s="6">
        <v>0.83042108774863865</v>
      </c>
      <c r="AB18" s="2">
        <v>0.65012282126814225</v>
      </c>
      <c r="AC18" s="6">
        <v>0.18733582063367676</v>
      </c>
      <c r="AD18" s="2">
        <v>0.97125148286407703</v>
      </c>
      <c r="AE18" s="6">
        <v>0.68551048502677836</v>
      </c>
      <c r="AG18">
        <v>-2</v>
      </c>
      <c r="AH18" s="2">
        <f t="shared" si="0"/>
        <v>0.68900613919785525</v>
      </c>
      <c r="AI18" s="6">
        <f t="shared" si="0"/>
        <v>0.50228901571505424</v>
      </c>
      <c r="AK18">
        <v>-2</v>
      </c>
      <c r="AL18">
        <v>15</v>
      </c>
    </row>
    <row r="19" spans="1:38" x14ac:dyDescent="0.75">
      <c r="A19">
        <v>0</v>
      </c>
      <c r="B19" s="4">
        <v>1</v>
      </c>
      <c r="C19" s="6">
        <v>0.90671894130595254</v>
      </c>
      <c r="D19" s="4">
        <v>1</v>
      </c>
      <c r="E19" s="6">
        <v>0.63221827549865339</v>
      </c>
      <c r="F19" s="4">
        <v>1</v>
      </c>
      <c r="G19" s="6">
        <v>0.44691821129444992</v>
      </c>
      <c r="H19" s="4">
        <v>1</v>
      </c>
      <c r="I19" s="6">
        <v>0.7817496095188512</v>
      </c>
      <c r="J19" s="4">
        <v>1</v>
      </c>
      <c r="K19" s="6">
        <v>0.77419861839791004</v>
      </c>
      <c r="L19" s="4">
        <v>1</v>
      </c>
      <c r="M19" s="6">
        <v>0.61873428116819773</v>
      </c>
      <c r="N19" s="4">
        <v>1</v>
      </c>
      <c r="O19" s="6">
        <v>0.53916044911849592</v>
      </c>
      <c r="P19" s="4">
        <v>1</v>
      </c>
      <c r="Q19" s="6">
        <v>0.94359783602606806</v>
      </c>
      <c r="R19" s="4">
        <v>1</v>
      </c>
      <c r="S19" s="6">
        <v>0.55805449110158567</v>
      </c>
      <c r="T19" s="4">
        <v>1</v>
      </c>
      <c r="U19" s="6">
        <v>7.9622394608504121E-2</v>
      </c>
      <c r="V19" s="4">
        <v>1</v>
      </c>
      <c r="W19" s="6">
        <v>0.23251713567993657</v>
      </c>
      <c r="X19" s="4">
        <v>1</v>
      </c>
      <c r="Y19" s="6">
        <v>0.61780712926520098</v>
      </c>
      <c r="Z19" s="4">
        <v>1</v>
      </c>
      <c r="AA19" s="6">
        <v>0.8438608881013141</v>
      </c>
      <c r="AB19" s="4">
        <v>1</v>
      </c>
      <c r="AC19" s="6">
        <v>0.37810551923369301</v>
      </c>
      <c r="AD19" s="4">
        <v>1</v>
      </c>
      <c r="AE19" s="6">
        <v>0.81028654673002942</v>
      </c>
      <c r="AG19">
        <v>0</v>
      </c>
      <c r="AH19" s="2">
        <f t="shared" si="0"/>
        <v>1</v>
      </c>
      <c r="AI19" s="6">
        <f t="shared" si="0"/>
        <v>0.61090335513658944</v>
      </c>
      <c r="AK19">
        <v>0</v>
      </c>
      <c r="AL19">
        <v>15</v>
      </c>
    </row>
    <row r="20" spans="1:38" x14ac:dyDescent="0.75">
      <c r="A20">
        <v>2</v>
      </c>
      <c r="B20" s="2">
        <v>0.96974906832298158</v>
      </c>
      <c r="C20" s="6">
        <v>0.74771814127412817</v>
      </c>
      <c r="D20" s="2">
        <v>0.42464577427843275</v>
      </c>
      <c r="E20" s="6">
        <v>0.93467738787618526</v>
      </c>
      <c r="F20" s="2">
        <v>0.76962923193819455</v>
      </c>
      <c r="G20" s="6">
        <v>0.62857934742165478</v>
      </c>
      <c r="H20" s="2">
        <v>0.31374771343686569</v>
      </c>
      <c r="I20" s="6">
        <v>0.52751146046299002</v>
      </c>
      <c r="J20" s="2">
        <v>0.66934595245620176</v>
      </c>
      <c r="K20" s="6">
        <v>0.754125721299574</v>
      </c>
      <c r="L20" s="2">
        <v>0.7660739250763221</v>
      </c>
      <c r="M20" s="6">
        <v>1</v>
      </c>
      <c r="N20" s="2">
        <v>0.86781756366529006</v>
      </c>
      <c r="O20" s="6">
        <v>0.8855620852161119</v>
      </c>
      <c r="P20" s="2">
        <v>0.90590409662562177</v>
      </c>
      <c r="Q20" s="6">
        <v>0.73482144768510438</v>
      </c>
      <c r="R20" s="2">
        <v>0.83445640633339946</v>
      </c>
      <c r="S20" s="6">
        <v>0.67243089201900164</v>
      </c>
      <c r="T20" s="2">
        <v>0.6859374859536681</v>
      </c>
      <c r="U20" s="6">
        <v>9.7906907227054515E-2</v>
      </c>
      <c r="V20" s="2">
        <v>0.67730109935026839</v>
      </c>
      <c r="W20" s="6">
        <v>0.47714730397704258</v>
      </c>
      <c r="X20" s="2">
        <v>0.62397072468905368</v>
      </c>
      <c r="Y20" s="6">
        <v>1</v>
      </c>
      <c r="Z20" s="2">
        <v>0.98835830609674991</v>
      </c>
      <c r="AA20" s="6">
        <v>1</v>
      </c>
      <c r="AB20" s="2">
        <v>0.73601158728139393</v>
      </c>
      <c r="AC20" s="6">
        <v>0.5640191342791312</v>
      </c>
      <c r="AD20" s="2">
        <v>0.65344786304321834</v>
      </c>
      <c r="AE20" s="6">
        <v>0.95104944557592219</v>
      </c>
      <c r="AG20">
        <v>2</v>
      </c>
      <c r="AH20" s="2">
        <f t="shared" si="0"/>
        <v>0.72575978656984419</v>
      </c>
      <c r="AI20" s="6">
        <f t="shared" si="0"/>
        <v>0.73170328495426018</v>
      </c>
      <c r="AK20">
        <v>2</v>
      </c>
      <c r="AL20">
        <v>15</v>
      </c>
    </row>
    <row r="21" spans="1:38" x14ac:dyDescent="0.75">
      <c r="A21">
        <v>4</v>
      </c>
      <c r="B21" s="2">
        <v>0.61865341614906899</v>
      </c>
      <c r="C21" s="6">
        <v>0.88953814737381798</v>
      </c>
      <c r="D21" s="2">
        <v>0.4409713654149619</v>
      </c>
      <c r="E21" s="6">
        <v>1</v>
      </c>
      <c r="F21" s="2">
        <v>0.65109173881985749</v>
      </c>
      <c r="G21" s="6">
        <v>0.69460411715125314</v>
      </c>
      <c r="H21" s="2">
        <v>0.12210976336415402</v>
      </c>
      <c r="I21" s="6">
        <v>0.26241603067975455</v>
      </c>
      <c r="J21" s="2">
        <v>0.61428107729497494</v>
      </c>
      <c r="K21" s="6">
        <v>1</v>
      </c>
      <c r="L21" s="2">
        <v>0.73394747353704848</v>
      </c>
      <c r="M21" s="6">
        <v>0.95039778268233821</v>
      </c>
      <c r="N21" s="2">
        <v>0.63244668678965621</v>
      </c>
      <c r="O21" s="6">
        <v>0.99649985045550427</v>
      </c>
      <c r="P21" s="2">
        <v>0.85853205946135125</v>
      </c>
      <c r="Q21" s="6">
        <v>0.68241633561779991</v>
      </c>
      <c r="R21" s="2">
        <v>0.77882238232783441</v>
      </c>
      <c r="S21" s="6">
        <v>0.82195360374540516</v>
      </c>
      <c r="T21" s="2">
        <v>0.35379677990632868</v>
      </c>
      <c r="U21" s="6">
        <v>8.0712176923789833E-2</v>
      </c>
      <c r="V21" s="2">
        <v>0.69544761693902135</v>
      </c>
      <c r="W21" s="6">
        <v>0.37686480626133417</v>
      </c>
      <c r="X21" s="2">
        <v>0.68521534243147741</v>
      </c>
      <c r="Y21" s="6">
        <v>0.85834949312213182</v>
      </c>
      <c r="Z21" s="2">
        <v>0.72042673005362479</v>
      </c>
      <c r="AA21" s="6">
        <v>0.82890250295701617</v>
      </c>
      <c r="AB21" s="2">
        <v>0.6730448909288429</v>
      </c>
      <c r="AC21" s="6">
        <v>0.52847335118887484</v>
      </c>
      <c r="AD21" s="2">
        <v>0.45530185126737233</v>
      </c>
      <c r="AE21" s="6">
        <v>0.96309968318624128</v>
      </c>
      <c r="AG21">
        <v>4</v>
      </c>
      <c r="AH21" s="2">
        <f t="shared" si="0"/>
        <v>0.602272611645705</v>
      </c>
      <c r="AI21" s="6">
        <f t="shared" si="0"/>
        <v>0.72894852542301747</v>
      </c>
      <c r="AK21">
        <v>4</v>
      </c>
      <c r="AL21">
        <v>15</v>
      </c>
    </row>
    <row r="22" spans="1:38" x14ac:dyDescent="0.75">
      <c r="A22">
        <v>6</v>
      </c>
      <c r="B22" s="2">
        <v>0.65595031055900621</v>
      </c>
      <c r="C22" s="6">
        <v>0.73288882209679063</v>
      </c>
      <c r="D22" s="2">
        <v>0.66008846052557912</v>
      </c>
      <c r="E22" s="6">
        <v>0.95489285296069315</v>
      </c>
      <c r="F22" s="2">
        <v>0.63252831150159039</v>
      </c>
      <c r="G22" s="6">
        <v>1</v>
      </c>
      <c r="H22" s="2">
        <v>0</v>
      </c>
      <c r="I22" s="6">
        <v>0</v>
      </c>
      <c r="J22" s="2">
        <v>0.56101852721852563</v>
      </c>
      <c r="K22" s="6">
        <v>0.85140667450023566</v>
      </c>
      <c r="L22" s="2">
        <v>0.59538075266056101</v>
      </c>
      <c r="M22" s="6">
        <v>0.79504183134014261</v>
      </c>
      <c r="N22" s="2">
        <v>0.99833004609399734</v>
      </c>
      <c r="O22" s="6">
        <v>0.81032907872507254</v>
      </c>
      <c r="P22" s="2">
        <v>0.89004242741874218</v>
      </c>
      <c r="Q22" s="6">
        <v>0.58143802122994215</v>
      </c>
      <c r="R22" s="2">
        <v>0.79067293814780626</v>
      </c>
      <c r="S22" s="6">
        <v>0.92861623087829093</v>
      </c>
      <c r="T22" s="2">
        <v>0.58930995424266774</v>
      </c>
      <c r="U22" s="6">
        <v>0.10814486858158982</v>
      </c>
      <c r="V22" s="2">
        <v>0.47083017550433082</v>
      </c>
      <c r="W22" s="6">
        <v>0.85045224782677931</v>
      </c>
      <c r="X22" s="2">
        <v>0.48121813651386153</v>
      </c>
      <c r="Y22" s="6">
        <v>0.82962792653523032</v>
      </c>
      <c r="Z22" s="2">
        <v>0.6251199117110231</v>
      </c>
      <c r="AA22" s="6">
        <v>0.54234490288422799</v>
      </c>
      <c r="AB22" s="2">
        <v>0.66816727180199897</v>
      </c>
      <c r="AC22" s="6">
        <v>0.66626823078092656</v>
      </c>
      <c r="AD22" s="2">
        <v>0.4126797122427433</v>
      </c>
      <c r="AE22" s="6">
        <v>0.91435420909708087</v>
      </c>
      <c r="AG22">
        <v>6</v>
      </c>
      <c r="AH22" s="2">
        <f t="shared" si="0"/>
        <v>0.6020891290761623</v>
      </c>
      <c r="AI22" s="6">
        <f t="shared" si="0"/>
        <v>0.70438705982913352</v>
      </c>
      <c r="AK22">
        <v>6</v>
      </c>
      <c r="AL22">
        <v>15</v>
      </c>
    </row>
    <row r="23" spans="1:38" x14ac:dyDescent="0.75">
      <c r="A23">
        <v>8</v>
      </c>
      <c r="B23" s="2">
        <v>0.69433043478260947</v>
      </c>
      <c r="C23" s="6">
        <v>0.56964696938220749</v>
      </c>
      <c r="D23" s="2">
        <v>0.59738226517836224</v>
      </c>
      <c r="E23" s="6">
        <v>0.86799250556227781</v>
      </c>
      <c r="F23" s="2">
        <v>0.41019032062860872</v>
      </c>
      <c r="G23" s="6">
        <v>0.77540947506701163</v>
      </c>
      <c r="J23" s="2">
        <v>0.66507931084555494</v>
      </c>
      <c r="K23" s="6">
        <v>0.69148211626114209</v>
      </c>
      <c r="L23" s="2">
        <v>0.29943436331992368</v>
      </c>
      <c r="M23" s="6">
        <v>0.41549042755222498</v>
      </c>
      <c r="N23" s="2">
        <v>0.9232556745742031</v>
      </c>
      <c r="O23" s="6">
        <v>0.73314795204875982</v>
      </c>
      <c r="P23" s="2">
        <v>0.75434135645513412</v>
      </c>
      <c r="Q23" s="6">
        <v>0.65540947610178868</v>
      </c>
      <c r="R23" s="2">
        <v>0.60795278276100606</v>
      </c>
      <c r="S23" s="6">
        <v>0.96633774447266318</v>
      </c>
      <c r="T23" s="2">
        <v>0.53557655138935067</v>
      </c>
      <c r="U23" s="6">
        <v>0.11581793946133824</v>
      </c>
      <c r="V23" s="2">
        <v>0.48190670424838011</v>
      </c>
      <c r="W23" s="6">
        <v>0.85441448087202654</v>
      </c>
      <c r="X23" s="2">
        <v>0.48107634725856746</v>
      </c>
      <c r="Y23" s="6">
        <v>0.93348116640901768</v>
      </c>
      <c r="Z23" s="2">
        <v>0.44366059679952496</v>
      </c>
      <c r="AA23" s="6">
        <v>0.62885007820386751</v>
      </c>
      <c r="AB23" s="2">
        <v>0.59506170423072768</v>
      </c>
      <c r="AC23" s="6">
        <v>0.87932304885322976</v>
      </c>
      <c r="AD23" s="2">
        <v>0.49324140483005585</v>
      </c>
      <c r="AE23" s="6">
        <v>0.88061495813532487</v>
      </c>
      <c r="AG23">
        <v>8</v>
      </c>
      <c r="AH23" s="2">
        <f t="shared" si="0"/>
        <v>0.57017784409300065</v>
      </c>
      <c r="AI23" s="6">
        <f t="shared" si="0"/>
        <v>0.71195845274163438</v>
      </c>
      <c r="AK23">
        <v>8</v>
      </c>
      <c r="AL23">
        <v>14</v>
      </c>
    </row>
    <row r="24" spans="1:38" x14ac:dyDescent="0.75">
      <c r="A24">
        <v>10</v>
      </c>
      <c r="D24" s="2">
        <v>0.67481943975000436</v>
      </c>
      <c r="E24" s="6">
        <v>0.93819430891135469</v>
      </c>
      <c r="F24" s="2">
        <v>0.48559514438979562</v>
      </c>
      <c r="G24" s="6">
        <v>0.8975913678023888</v>
      </c>
      <c r="J24" s="2">
        <v>0.5489062193028158</v>
      </c>
      <c r="K24" s="6">
        <v>0.71748258028784573</v>
      </c>
      <c r="L24" s="2">
        <v>0</v>
      </c>
      <c r="M24" s="6">
        <v>0.22921521326284464</v>
      </c>
      <c r="N24" s="2">
        <v>0.70218701304362041</v>
      </c>
      <c r="O24" s="6">
        <v>1</v>
      </c>
      <c r="P24" s="2">
        <v>0.64188184399080694</v>
      </c>
      <c r="Q24" s="6">
        <v>0.47698254692025144</v>
      </c>
      <c r="R24" s="2">
        <v>0.7302620803409875</v>
      </c>
      <c r="S24" s="6">
        <v>0.99703899017967257</v>
      </c>
      <c r="T24" s="2">
        <v>0.48201395194131624</v>
      </c>
      <c r="U24" s="6">
        <v>0.17950261610466939</v>
      </c>
      <c r="V24" s="2">
        <v>0.46152699837354111</v>
      </c>
      <c r="W24" s="6">
        <v>0.97528214843564442</v>
      </c>
      <c r="X24" s="2">
        <v>0.37040983350188189</v>
      </c>
      <c r="Y24" s="6">
        <v>0.60588165891702706</v>
      </c>
      <c r="Z24" s="2">
        <v>0.36010300380604693</v>
      </c>
      <c r="AA24" s="6">
        <v>0.50692353351501485</v>
      </c>
      <c r="AB24" s="2">
        <v>0.62291228310547009</v>
      </c>
      <c r="AC24" s="6">
        <v>1</v>
      </c>
      <c r="AD24" s="2">
        <v>0.31994492996528218</v>
      </c>
      <c r="AE24" s="6">
        <v>0.95209841970279852</v>
      </c>
      <c r="AG24">
        <v>10</v>
      </c>
      <c r="AH24" s="2">
        <f t="shared" si="0"/>
        <v>0.49235098011627454</v>
      </c>
      <c r="AI24" s="6">
        <f t="shared" si="0"/>
        <v>0.72893795261842398</v>
      </c>
      <c r="AK24">
        <v>10</v>
      </c>
      <c r="AL24">
        <v>13</v>
      </c>
    </row>
    <row r="25" spans="1:38" x14ac:dyDescent="0.75">
      <c r="A25">
        <v>12</v>
      </c>
      <c r="D25" s="2">
        <v>0.5294982467563436</v>
      </c>
      <c r="E25" s="6">
        <v>0.69499199812639056</v>
      </c>
      <c r="F25" s="2">
        <v>0.38324832678911852</v>
      </c>
      <c r="G25" s="6">
        <v>0.97467595088577197</v>
      </c>
      <c r="J25" s="2">
        <v>0.49059545062398008</v>
      </c>
      <c r="K25" s="6">
        <v>0.59438827060241139</v>
      </c>
      <c r="L25" s="2">
        <v>4.8114782162115836E-2</v>
      </c>
      <c r="M25" s="6">
        <v>0.13762767540933105</v>
      </c>
      <c r="N25" s="2">
        <v>0.60695060423454528</v>
      </c>
      <c r="O25" s="6">
        <v>0.90698332376787483</v>
      </c>
      <c r="P25" s="2">
        <v>0.58388350701228364</v>
      </c>
      <c r="Q25" s="6">
        <v>0.76897529289796962</v>
      </c>
      <c r="R25" s="2">
        <v>0.65575387840751653</v>
      </c>
      <c r="S25" s="6">
        <v>1</v>
      </c>
      <c r="T25" s="2">
        <v>0.47727191003155406</v>
      </c>
      <c r="U25" s="6">
        <v>0.2388002918163899</v>
      </c>
      <c r="V25" s="2">
        <v>0.63413606056219374</v>
      </c>
      <c r="W25" s="6">
        <v>0.69370932633655513</v>
      </c>
      <c r="X25" s="2">
        <v>0.22574100524411764</v>
      </c>
      <c r="Y25" s="6">
        <v>0.40964081402982289</v>
      </c>
      <c r="Z25" s="2">
        <v>0.23456287052365007</v>
      </c>
      <c r="AA25" s="6">
        <v>0.36789828731364299</v>
      </c>
      <c r="AB25" s="2">
        <v>0.42929898904884473</v>
      </c>
      <c r="AC25" s="6">
        <v>0.87360615665313845</v>
      </c>
      <c r="AD25" s="2">
        <v>0.22107734836694526</v>
      </c>
      <c r="AE25" s="6">
        <v>0.76441926906539948</v>
      </c>
      <c r="AG25">
        <v>12</v>
      </c>
      <c r="AH25" s="2">
        <f t="shared" si="0"/>
        <v>0.42462561382793912</v>
      </c>
      <c r="AI25" s="6">
        <f t="shared" si="0"/>
        <v>0.64813205053113054</v>
      </c>
      <c r="AK25">
        <v>12</v>
      </c>
      <c r="AL25">
        <v>13</v>
      </c>
    </row>
    <row r="26" spans="1:38" x14ac:dyDescent="0.75">
      <c r="A26">
        <v>14</v>
      </c>
      <c r="D26" s="2">
        <v>0.41249437531233868</v>
      </c>
      <c r="E26" s="6">
        <v>0.49791170615558766</v>
      </c>
      <c r="F26" s="2">
        <v>0.34306169154681582</v>
      </c>
      <c r="G26" s="6">
        <v>0.82887473138283729</v>
      </c>
      <c r="J26" s="2">
        <v>0.55955787513560118</v>
      </c>
      <c r="K26" s="6">
        <v>0.6190116231205044</v>
      </c>
      <c r="N26" s="2">
        <v>0.49267726574333381</v>
      </c>
      <c r="O26" s="6">
        <v>0.89516526687629872</v>
      </c>
      <c r="P26" s="2">
        <v>0.58615395726886654</v>
      </c>
      <c r="Q26" s="6">
        <v>0.84932612824206166</v>
      </c>
      <c r="R26" s="2">
        <v>0.5315600534142122</v>
      </c>
      <c r="S26" s="6">
        <v>0.98690149612654454</v>
      </c>
      <c r="T26" s="2">
        <v>0.39984852434847573</v>
      </c>
      <c r="U26" s="6">
        <v>1</v>
      </c>
      <c r="V26" s="2">
        <v>0.64481448996449098</v>
      </c>
      <c r="W26" s="6">
        <v>1</v>
      </c>
      <c r="X26" s="2">
        <v>8.4128986519595023E-2</v>
      </c>
      <c r="Y26" s="6">
        <v>0.32961733821807715</v>
      </c>
      <c r="Z26" s="2">
        <v>0.36701897364064712</v>
      </c>
      <c r="AA26" s="6">
        <v>0.35706239412149543</v>
      </c>
      <c r="AB26" s="2">
        <v>0.31609594738747948</v>
      </c>
      <c r="AC26" s="6">
        <v>0.76443316452439136</v>
      </c>
      <c r="AD26" s="2">
        <v>0.19372462805959759</v>
      </c>
      <c r="AE26" s="6">
        <v>0.83187184129139335</v>
      </c>
      <c r="AG26">
        <v>14</v>
      </c>
      <c r="AH26" s="2">
        <f t="shared" si="0"/>
        <v>0.4109280640284545</v>
      </c>
      <c r="AI26" s="6">
        <f t="shared" si="0"/>
        <v>0.74668130750493267</v>
      </c>
      <c r="AK26">
        <v>14</v>
      </c>
      <c r="AL26">
        <v>12</v>
      </c>
    </row>
    <row r="27" spans="1:38" x14ac:dyDescent="0.75">
      <c r="A27">
        <v>16</v>
      </c>
      <c r="D27" s="2">
        <v>0.34874100309176359</v>
      </c>
      <c r="E27" s="6">
        <v>0.24052461064054032</v>
      </c>
      <c r="F27" s="2">
        <v>0.33549982483040414</v>
      </c>
      <c r="G27" s="6">
        <v>0.88717699498075053</v>
      </c>
      <c r="J27" s="2">
        <v>0.52145492906014301</v>
      </c>
      <c r="K27" s="6">
        <v>0.30935612552670771</v>
      </c>
      <c r="N27" s="2">
        <v>0.41782083274308296</v>
      </c>
      <c r="O27" s="6">
        <v>0.52532152066543281</v>
      </c>
      <c r="P27" s="2">
        <v>0.56429948461149537</v>
      </c>
      <c r="Q27" s="6">
        <v>0.92434654164793539</v>
      </c>
      <c r="R27" s="2">
        <v>0.6610490535934157</v>
      </c>
      <c r="S27" s="6">
        <v>0.95976719030701252</v>
      </c>
      <c r="T27" s="2">
        <v>0.52465412310430748</v>
      </c>
      <c r="U27" s="6">
        <v>0.21482368729658041</v>
      </c>
      <c r="V27" s="2">
        <v>0.53665494367000799</v>
      </c>
      <c r="W27" s="6">
        <v>0.92309132416263595</v>
      </c>
      <c r="X27" s="2">
        <v>0</v>
      </c>
      <c r="Y27" s="6">
        <v>0.20919186938251957</v>
      </c>
      <c r="Z27" s="2">
        <v>0.24219194363088414</v>
      </c>
      <c r="AA27" s="6">
        <v>0.34187871251738472</v>
      </c>
      <c r="AB27" s="2">
        <v>0.34342196690187021</v>
      </c>
      <c r="AC27" s="6">
        <v>0.78472064654214557</v>
      </c>
      <c r="AD27" s="2">
        <v>6.1817746481939037E-2</v>
      </c>
      <c r="AE27" s="6">
        <v>0.69735564230217995</v>
      </c>
      <c r="AG27">
        <v>16</v>
      </c>
      <c r="AH27" s="2">
        <f t="shared" si="0"/>
        <v>0.37980048764327606</v>
      </c>
      <c r="AI27" s="6">
        <f t="shared" si="0"/>
        <v>0.58479623883098542</v>
      </c>
      <c r="AK27">
        <v>16</v>
      </c>
      <c r="AL27">
        <v>12</v>
      </c>
    </row>
    <row r="28" spans="1:38" x14ac:dyDescent="0.75">
      <c r="A28">
        <v>18</v>
      </c>
      <c r="D28" s="2">
        <v>0.23642558097580282</v>
      </c>
      <c r="E28" s="6">
        <v>0.19382489558530799</v>
      </c>
      <c r="F28" s="2">
        <v>0.37292014541351404</v>
      </c>
      <c r="G28" s="6">
        <v>0.90106535654894315</v>
      </c>
      <c r="J28" s="2">
        <v>0.40568330329458163</v>
      </c>
      <c r="K28" s="6">
        <v>0.33048430916153371</v>
      </c>
      <c r="N28" s="2">
        <v>4.4494872996327373E-2</v>
      </c>
      <c r="O28" s="6">
        <v>0.25599592592293213</v>
      </c>
      <c r="P28" s="2">
        <v>0.52043497826775387</v>
      </c>
      <c r="Q28" s="6">
        <v>0.6454520154988973</v>
      </c>
      <c r="R28" s="2">
        <v>0.3874360985272553</v>
      </c>
      <c r="S28" s="6">
        <v>0.77928760612652093</v>
      </c>
      <c r="T28" s="2">
        <v>0.4353104576632304</v>
      </c>
      <c r="U28" s="6">
        <v>0.21324057641401703</v>
      </c>
      <c r="V28" s="2">
        <v>0.19557109160116889</v>
      </c>
      <c r="W28" s="6">
        <v>0.73950972255985969</v>
      </c>
      <c r="Z28" s="2">
        <v>0</v>
      </c>
      <c r="AA28" s="6">
        <v>0.37166550407916565</v>
      </c>
      <c r="AB28" s="2">
        <v>0.31961910727043219</v>
      </c>
      <c r="AC28" s="6">
        <v>0.6315060642565582</v>
      </c>
      <c r="AD28" s="2">
        <v>7.4322780057246768E-2</v>
      </c>
      <c r="AE28" s="6">
        <v>0.47766981594629276</v>
      </c>
      <c r="AG28">
        <v>18</v>
      </c>
      <c r="AH28" s="2">
        <f t="shared" si="0"/>
        <v>0.27201985600611939</v>
      </c>
      <c r="AI28" s="6">
        <f t="shared" si="0"/>
        <v>0.50360925382727528</v>
      </c>
      <c r="AK28">
        <v>18</v>
      </c>
      <c r="AL28">
        <v>11</v>
      </c>
    </row>
    <row r="29" spans="1:38" x14ac:dyDescent="0.75">
      <c r="A29">
        <v>20</v>
      </c>
      <c r="D29" s="2">
        <v>0.1845312276438103</v>
      </c>
      <c r="E29" s="6">
        <v>0.13902962644911976</v>
      </c>
      <c r="F29" s="2">
        <v>0.42962959592696592</v>
      </c>
      <c r="G29" s="6">
        <v>0.82202546832405654</v>
      </c>
      <c r="J29" s="2">
        <v>0</v>
      </c>
      <c r="K29" s="6">
        <v>0.11404578895766128</v>
      </c>
      <c r="N29" s="2">
        <v>0.11370942257189225</v>
      </c>
      <c r="O29" s="6">
        <v>0.13101714507432788</v>
      </c>
      <c r="P29" s="2">
        <v>0.35937560766026905</v>
      </c>
      <c r="Q29" s="6">
        <v>1</v>
      </c>
      <c r="R29" s="2">
        <v>0.17162687898751969</v>
      </c>
      <c r="S29" s="6">
        <v>0.49495965594533375</v>
      </c>
      <c r="T29" s="2">
        <v>0.19600140238585481</v>
      </c>
      <c r="U29" s="6">
        <v>0.12157971053876636</v>
      </c>
      <c r="V29" s="2">
        <v>0.2725319969684844</v>
      </c>
      <c r="W29" s="6">
        <v>0.88751225973024384</v>
      </c>
      <c r="AB29" s="2">
        <v>0.20504007594366885</v>
      </c>
      <c r="AC29" s="6">
        <v>0.4056326826586823</v>
      </c>
      <c r="AD29" s="2">
        <v>2.0760097079982439E-2</v>
      </c>
      <c r="AE29" s="6">
        <v>0.38092611450554437</v>
      </c>
      <c r="AG29">
        <v>20</v>
      </c>
      <c r="AH29" s="2">
        <f t="shared" si="0"/>
        <v>0.19532063051684473</v>
      </c>
      <c r="AI29" s="6">
        <f t="shared" si="0"/>
        <v>0.44967284521837358</v>
      </c>
      <c r="AK29">
        <v>20</v>
      </c>
      <c r="AL29">
        <v>10</v>
      </c>
    </row>
    <row r="30" spans="1:38" x14ac:dyDescent="0.75">
      <c r="A30">
        <v>22</v>
      </c>
      <c r="D30" s="2">
        <v>7.7078438731858281E-2</v>
      </c>
      <c r="E30" s="6">
        <v>6.6532651547679511E-2</v>
      </c>
      <c r="F30" s="2">
        <v>0.26300691123678854</v>
      </c>
      <c r="G30" s="6">
        <v>0.65473867251866069</v>
      </c>
      <c r="N30" s="2">
        <v>0</v>
      </c>
      <c r="O30" s="6">
        <v>0.13686958911639424</v>
      </c>
      <c r="P30" s="2">
        <v>0.3852913343247264</v>
      </c>
      <c r="Q30" s="6">
        <v>0.95781841090427566</v>
      </c>
      <c r="R30" s="2">
        <v>0.26695352077123019</v>
      </c>
      <c r="S30" s="6">
        <v>0.36591548695711851</v>
      </c>
      <c r="T30" s="2">
        <v>7.516923021602262E-2</v>
      </c>
      <c r="U30" s="6">
        <v>7.4170695865028655E-2</v>
      </c>
      <c r="V30" s="2">
        <v>0.18595071232106872</v>
      </c>
      <c r="W30" s="6">
        <v>0.66918986584851292</v>
      </c>
      <c r="AB30" s="2">
        <v>0.13975983793464544</v>
      </c>
      <c r="AC30" s="6">
        <v>0.42539619419655922</v>
      </c>
      <c r="AD30" s="2">
        <v>1.6491081048725407E-2</v>
      </c>
      <c r="AE30" s="6">
        <v>0.34646790374896297</v>
      </c>
      <c r="AG30">
        <v>22</v>
      </c>
      <c r="AH30" s="2">
        <f t="shared" si="0"/>
        <v>0.15663345184278504</v>
      </c>
      <c r="AI30" s="6">
        <f t="shared" si="0"/>
        <v>0.41078883007813244</v>
      </c>
      <c r="AK30">
        <v>22</v>
      </c>
      <c r="AL30">
        <v>9</v>
      </c>
    </row>
    <row r="31" spans="1:38" x14ac:dyDescent="0.75">
      <c r="A31">
        <v>24</v>
      </c>
      <c r="D31" s="2">
        <v>0</v>
      </c>
      <c r="E31" s="6">
        <v>1.4805417853936664E-2</v>
      </c>
      <c r="F31" s="2">
        <v>0.32152493095588008</v>
      </c>
      <c r="G31" s="6">
        <v>0.51327709141715949</v>
      </c>
      <c r="P31" s="2">
        <v>0</v>
      </c>
      <c r="Q31" s="6">
        <v>0.98390475578838554</v>
      </c>
      <c r="R31" s="2">
        <v>8.5000279403348727E-2</v>
      </c>
      <c r="S31" s="6">
        <v>0.31561619064074731</v>
      </c>
      <c r="T31" s="2">
        <v>0</v>
      </c>
      <c r="U31" s="6">
        <v>2.0664056484727411E-2</v>
      </c>
      <c r="V31" s="2">
        <v>0.11250031933102292</v>
      </c>
      <c r="W31" s="6">
        <v>0.53710052839088085</v>
      </c>
      <c r="AB31" s="2">
        <v>0.10145917538485635</v>
      </c>
      <c r="AC31" s="6">
        <v>0.30390287832890833</v>
      </c>
      <c r="AD31" s="2">
        <v>0</v>
      </c>
      <c r="AE31" s="6">
        <v>0.2955207626159766</v>
      </c>
      <c r="AG31">
        <v>24</v>
      </c>
      <c r="AH31" s="2">
        <f t="shared" si="0"/>
        <v>7.7560588134388514E-2</v>
      </c>
      <c r="AI31" s="6">
        <f t="shared" si="0"/>
        <v>0.37309896019009026</v>
      </c>
      <c r="AK31">
        <v>24</v>
      </c>
      <c r="AL31">
        <v>8</v>
      </c>
    </row>
    <row r="32" spans="1:38" x14ac:dyDescent="0.75">
      <c r="A32">
        <v>26</v>
      </c>
      <c r="D32" s="2">
        <v>2.081912041289912E-3</v>
      </c>
      <c r="E32" s="6">
        <v>0</v>
      </c>
      <c r="F32" s="2">
        <v>0.55254860387557059</v>
      </c>
      <c r="G32" s="6">
        <v>0.42739553355151749</v>
      </c>
      <c r="P32" s="2">
        <v>2.094703332154264E-2</v>
      </c>
      <c r="Q32" s="6">
        <v>0.60021529644546789</v>
      </c>
      <c r="R32" s="2">
        <v>8.086125600476321E-2</v>
      </c>
      <c r="S32" s="6">
        <v>0.27861185208679007</v>
      </c>
      <c r="V32" s="2">
        <v>0.18899500140505671</v>
      </c>
      <c r="W32" s="6">
        <v>0.37993847082393761</v>
      </c>
      <c r="AG32">
        <v>26</v>
      </c>
      <c r="AH32" s="2">
        <f t="shared" si="0"/>
        <v>0.16908676132964465</v>
      </c>
      <c r="AI32" s="6">
        <f t="shared" si="0"/>
        <v>0.33723223058154267</v>
      </c>
      <c r="AK32">
        <v>26</v>
      </c>
      <c r="AL32">
        <v>5</v>
      </c>
    </row>
    <row r="33" spans="1:38" x14ac:dyDescent="0.75">
      <c r="A33">
        <v>28</v>
      </c>
      <c r="F33" s="2">
        <v>0.1338295713577238</v>
      </c>
      <c r="G33" s="6">
        <v>0.28040974083664277</v>
      </c>
      <c r="P33" s="2">
        <v>2.3628609154766573E-2</v>
      </c>
      <c r="Q33" s="6">
        <v>0.28910581636803451</v>
      </c>
      <c r="R33" s="2">
        <v>0</v>
      </c>
      <c r="S33" s="6">
        <v>0.22018457197904812</v>
      </c>
      <c r="V33" s="2">
        <v>0.14316887076034895</v>
      </c>
      <c r="W33" s="6">
        <v>0.2558630151531664</v>
      </c>
      <c r="AG33">
        <v>28</v>
      </c>
      <c r="AH33" s="2">
        <f t="shared" si="0"/>
        <v>7.5156762818209835E-2</v>
      </c>
      <c r="AI33" s="6">
        <f t="shared" si="0"/>
        <v>0.26139078608422295</v>
      </c>
      <c r="AK33">
        <v>28</v>
      </c>
      <c r="AL33">
        <v>4</v>
      </c>
    </row>
    <row r="34" spans="1:38" x14ac:dyDescent="0.75">
      <c r="A34">
        <v>30</v>
      </c>
      <c r="F34" s="2">
        <v>5.727590803823706E-2</v>
      </c>
      <c r="G34" s="6">
        <v>0.16828912698472964</v>
      </c>
      <c r="P34" s="2">
        <v>4.0408829199545776E-2</v>
      </c>
      <c r="Q34" s="6">
        <v>0.13618417632289559</v>
      </c>
      <c r="R34" s="2">
        <v>2.26933326653346E-2</v>
      </c>
      <c r="S34" s="6">
        <v>0.16197978181783754</v>
      </c>
      <c r="V34" s="2">
        <v>6.4479320122963785E-2</v>
      </c>
      <c r="W34" s="6">
        <v>0.29476163731317001</v>
      </c>
      <c r="AG34">
        <v>30</v>
      </c>
      <c r="AH34" s="2">
        <f t="shared" si="0"/>
        <v>4.6214347506520308E-2</v>
      </c>
      <c r="AI34" s="6">
        <f t="shared" si="0"/>
        <v>0.19030368060965819</v>
      </c>
      <c r="AK34">
        <v>30</v>
      </c>
      <c r="AL34">
        <v>4</v>
      </c>
    </row>
    <row r="35" spans="1:38" x14ac:dyDescent="0.75">
      <c r="A35">
        <v>32</v>
      </c>
      <c r="F35" s="2">
        <v>0</v>
      </c>
      <c r="G35" s="6">
        <v>0.20029538396118238</v>
      </c>
      <c r="P35" s="2">
        <v>0.10671301397641773</v>
      </c>
      <c r="Q35" s="6">
        <v>0.18621307620087399</v>
      </c>
      <c r="R35" s="2">
        <v>0.13179552299489586</v>
      </c>
      <c r="S35" s="6">
        <v>0.16272299291582543</v>
      </c>
      <c r="V35" s="2">
        <v>9.0909284443044108E-2</v>
      </c>
      <c r="W35" s="6">
        <v>0.15030778559233715</v>
      </c>
      <c r="AG35">
        <v>32</v>
      </c>
      <c r="AH35" s="2">
        <f t="shared" si="0"/>
        <v>8.2354455353589429E-2</v>
      </c>
      <c r="AI35" s="6">
        <f t="shared" si="0"/>
        <v>0.17488480966755474</v>
      </c>
      <c r="AK35">
        <v>32</v>
      </c>
      <c r="AL35">
        <v>4</v>
      </c>
    </row>
    <row r="36" spans="1:38" x14ac:dyDescent="0.75">
      <c r="A36">
        <v>34</v>
      </c>
      <c r="F36" s="2">
        <v>3.7015383075432277E-2</v>
      </c>
      <c r="G36" s="6">
        <v>0.18954690074643296</v>
      </c>
      <c r="P36" s="2">
        <v>0.13566032878934606</v>
      </c>
      <c r="Q36" s="6">
        <v>9.4779367016217461E-2</v>
      </c>
      <c r="R36" s="2">
        <v>0.14013330430107715</v>
      </c>
      <c r="S36" s="6">
        <v>0.13816625679600267</v>
      </c>
      <c r="V36" s="2">
        <v>4.0335765926102815E-2</v>
      </c>
      <c r="W36" s="6">
        <v>0.21756794894363721</v>
      </c>
      <c r="AG36">
        <v>34</v>
      </c>
      <c r="AH36" s="2">
        <f t="shared" si="0"/>
        <v>8.828619552298958E-2</v>
      </c>
      <c r="AI36" s="6">
        <f t="shared" si="0"/>
        <v>0.16001511837557256</v>
      </c>
      <c r="AK36">
        <v>34</v>
      </c>
      <c r="AL36">
        <v>4</v>
      </c>
    </row>
    <row r="37" spans="1:38" x14ac:dyDescent="0.75">
      <c r="A37">
        <v>36</v>
      </c>
      <c r="F37" s="2">
        <v>0.33820926624413633</v>
      </c>
      <c r="G37" s="6">
        <v>0.10243900586971219</v>
      </c>
      <c r="P37" s="2">
        <v>0.27585600234082319</v>
      </c>
      <c r="Q37" s="6">
        <v>0.11657507393169834</v>
      </c>
      <c r="V37" s="2">
        <v>0</v>
      </c>
      <c r="W37" s="6">
        <v>0.19654687757594039</v>
      </c>
      <c r="AG37">
        <v>36</v>
      </c>
      <c r="AH37" s="2">
        <f t="shared" si="0"/>
        <v>0.20468842286165315</v>
      </c>
      <c r="AI37" s="6">
        <f t="shared" si="0"/>
        <v>0.13852031912578364</v>
      </c>
      <c r="AK37">
        <v>36</v>
      </c>
      <c r="AL37">
        <v>3</v>
      </c>
    </row>
    <row r="38" spans="1:38" x14ac:dyDescent="0.75">
      <c r="A38">
        <v>38</v>
      </c>
      <c r="P38" s="2">
        <v>0.19974036123493225</v>
      </c>
      <c r="Q38" s="6">
        <v>6.0047524243786503E-2</v>
      </c>
      <c r="AG38">
        <v>38</v>
      </c>
      <c r="AH38" s="2">
        <f t="shared" si="0"/>
        <v>0.19974036123493225</v>
      </c>
      <c r="AI38" s="6">
        <f t="shared" si="0"/>
        <v>6.0047524243786503E-2</v>
      </c>
      <c r="AK38">
        <v>38</v>
      </c>
      <c r="AL38">
        <v>1</v>
      </c>
    </row>
    <row r="39" spans="1:38" x14ac:dyDescent="0.75">
      <c r="A39">
        <v>40</v>
      </c>
      <c r="P39" s="2">
        <v>0.22702465457117957</v>
      </c>
      <c r="Q39" s="6">
        <v>0</v>
      </c>
      <c r="AG39">
        <v>40</v>
      </c>
      <c r="AH39" s="2">
        <f t="shared" si="0"/>
        <v>0.22702465457117957</v>
      </c>
      <c r="AI39" s="6">
        <f t="shared" si="0"/>
        <v>0</v>
      </c>
      <c r="AK39">
        <v>40</v>
      </c>
      <c r="AL39">
        <v>1</v>
      </c>
    </row>
    <row r="40" spans="1:38" x14ac:dyDescent="0.75">
      <c r="A40">
        <v>42</v>
      </c>
      <c r="P40" s="2">
        <v>0.2467660899179781</v>
      </c>
      <c r="Q40" s="6">
        <v>8.5170539861952419E-3</v>
      </c>
      <c r="AG40">
        <v>42</v>
      </c>
      <c r="AH40" s="2">
        <f t="shared" si="0"/>
        <v>0.2467660899179781</v>
      </c>
      <c r="AI40" s="6">
        <f t="shared" si="0"/>
        <v>8.5170539861952419E-3</v>
      </c>
      <c r="AK40">
        <v>42</v>
      </c>
      <c r="AL40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FF79-5841-45E6-B9AC-7AB6C585FC06}">
  <dimension ref="A1:L48"/>
  <sheetViews>
    <sheetView zoomScale="80" zoomScaleNormal="80" workbookViewId="0"/>
  </sheetViews>
  <sheetFormatPr defaultRowHeight="14.75" x14ac:dyDescent="0.75"/>
  <sheetData>
    <row r="1" spans="1:12" x14ac:dyDescent="0.75">
      <c r="A1" t="s">
        <v>12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109</v>
      </c>
      <c r="B3">
        <v>432.63499999999999</v>
      </c>
      <c r="C3">
        <v>443.29599999999999</v>
      </c>
      <c r="D3">
        <v>212.52099999999999</v>
      </c>
      <c r="E3">
        <v>214.78299999999999</v>
      </c>
      <c r="G3">
        <f>B3-C3</f>
        <v>-10.661000000000001</v>
      </c>
      <c r="H3">
        <f>D3-E3</f>
        <v>-2.2620000000000005</v>
      </c>
      <c r="J3">
        <f>A3</f>
        <v>109</v>
      </c>
      <c r="K3">
        <f>(G3-MIN(G$3:G$48))/(MAX(G$3:G$48)-MIN(G$3:G$48))</f>
        <v>0.12866374336487416</v>
      </c>
      <c r="L3">
        <f>(H3-MIN(H$3:H$48))/(MAX(H$3:H$48)-MIN(H$3:H$48))</f>
        <v>9.4692845351410121E-2</v>
      </c>
    </row>
    <row r="4" spans="1:12" x14ac:dyDescent="0.75">
      <c r="A4">
        <v>110</v>
      </c>
      <c r="B4">
        <v>435.93799999999999</v>
      </c>
      <c r="C4">
        <v>450.21100000000001</v>
      </c>
      <c r="D4">
        <v>196.625</v>
      </c>
      <c r="E4">
        <v>200.25</v>
      </c>
      <c r="G4">
        <f t="shared" ref="G4:G48" si="0">B4-C4</f>
        <v>-14.273000000000025</v>
      </c>
      <c r="H4">
        <f t="shared" ref="H4:H48" si="1">D4-E4</f>
        <v>-3.625</v>
      </c>
      <c r="J4">
        <f t="shared" ref="J4:J48" si="2">A4</f>
        <v>110</v>
      </c>
      <c r="K4">
        <f t="shared" ref="K4:L48" si="3">(G4-MIN(G$3:G$48))/(MAX(G$3:G$48)-MIN(G$3:G$48))</f>
        <v>9.3930302330948248E-2</v>
      </c>
      <c r="L4">
        <f t="shared" si="3"/>
        <v>8.5118190439394392E-2</v>
      </c>
    </row>
    <row r="5" spans="1:12" x14ac:dyDescent="0.75">
      <c r="A5">
        <v>111</v>
      </c>
      <c r="B5">
        <v>432.60399999999998</v>
      </c>
      <c r="C5">
        <v>450.20400000000001</v>
      </c>
      <c r="D5">
        <v>204.958</v>
      </c>
      <c r="E5">
        <v>208.691</v>
      </c>
      <c r="G5">
        <f t="shared" si="0"/>
        <v>-17.600000000000023</v>
      </c>
      <c r="H5">
        <f t="shared" si="1"/>
        <v>-3.7330000000000041</v>
      </c>
      <c r="J5">
        <f t="shared" si="2"/>
        <v>111</v>
      </c>
      <c r="K5">
        <f t="shared" si="3"/>
        <v>6.1937456727440311E-2</v>
      </c>
      <c r="L5">
        <f t="shared" si="3"/>
        <v>8.4359523725896418E-2</v>
      </c>
    </row>
    <row r="6" spans="1:12" x14ac:dyDescent="0.75">
      <c r="A6">
        <v>112</v>
      </c>
      <c r="B6">
        <v>452.82299999999998</v>
      </c>
      <c r="C6">
        <v>467.88799999999998</v>
      </c>
      <c r="D6">
        <v>200.82300000000001</v>
      </c>
      <c r="E6">
        <v>205.375</v>
      </c>
      <c r="G6">
        <f t="shared" si="0"/>
        <v>-15.064999999999998</v>
      </c>
      <c r="H6">
        <f t="shared" si="1"/>
        <v>-4.5519999999999925</v>
      </c>
      <c r="J6">
        <f t="shared" si="2"/>
        <v>112</v>
      </c>
      <c r="K6">
        <f t="shared" si="3"/>
        <v>8.6314331871682415E-2</v>
      </c>
      <c r="L6">
        <f t="shared" si="3"/>
        <v>7.8606301148537089E-2</v>
      </c>
    </row>
    <row r="7" spans="1:12" x14ac:dyDescent="0.75">
      <c r="A7">
        <v>113</v>
      </c>
      <c r="B7">
        <v>456.15600000000001</v>
      </c>
      <c r="C7">
        <v>469.61200000000002</v>
      </c>
      <c r="D7">
        <v>199.57300000000001</v>
      </c>
      <c r="E7">
        <v>206.03899999999999</v>
      </c>
      <c r="G7">
        <f t="shared" si="0"/>
        <v>-13.456000000000017</v>
      </c>
      <c r="H7">
        <f t="shared" si="1"/>
        <v>-6.4659999999999798</v>
      </c>
      <c r="J7">
        <f t="shared" si="2"/>
        <v>113</v>
      </c>
      <c r="K7">
        <f t="shared" si="3"/>
        <v>0.1017866758981458</v>
      </c>
      <c r="L7">
        <f t="shared" si="3"/>
        <v>6.5161041059323591E-2</v>
      </c>
    </row>
    <row r="8" spans="1:12" x14ac:dyDescent="0.75">
      <c r="A8">
        <v>114</v>
      </c>
      <c r="B8">
        <v>441.24</v>
      </c>
      <c r="C8">
        <v>456.75700000000001</v>
      </c>
      <c r="D8">
        <v>196.36500000000001</v>
      </c>
      <c r="E8">
        <v>197.52</v>
      </c>
      <c r="G8">
        <f t="shared" si="0"/>
        <v>-15.516999999999996</v>
      </c>
      <c r="H8">
        <f t="shared" si="1"/>
        <v>-1.1550000000000011</v>
      </c>
      <c r="J8">
        <f t="shared" si="2"/>
        <v>114</v>
      </c>
      <c r="K8">
        <f t="shared" si="3"/>
        <v>8.1967843680283092E-2</v>
      </c>
      <c r="L8">
        <f t="shared" si="3"/>
        <v>0.10246917916476406</v>
      </c>
    </row>
    <row r="9" spans="1:12" x14ac:dyDescent="0.75">
      <c r="A9">
        <v>115</v>
      </c>
      <c r="B9">
        <v>451.63</v>
      </c>
      <c r="C9">
        <v>462.02</v>
      </c>
      <c r="D9">
        <v>186.196</v>
      </c>
      <c r="E9">
        <v>190.27</v>
      </c>
      <c r="G9">
        <f t="shared" si="0"/>
        <v>-10.389999999999986</v>
      </c>
      <c r="H9">
        <f t="shared" si="1"/>
        <v>-4.0740000000000123</v>
      </c>
      <c r="J9">
        <f t="shared" si="2"/>
        <v>115</v>
      </c>
      <c r="K9">
        <f t="shared" si="3"/>
        <v>0.13126971305485044</v>
      </c>
      <c r="L9">
        <f t="shared" si="3"/>
        <v>8.1964103824944512E-2</v>
      </c>
    </row>
    <row r="10" spans="1:12" x14ac:dyDescent="0.75">
      <c r="A10">
        <v>116</v>
      </c>
      <c r="B10">
        <v>429.08699999999999</v>
      </c>
      <c r="C10">
        <v>453.12799999999999</v>
      </c>
      <c r="D10">
        <v>175.565</v>
      </c>
      <c r="E10">
        <v>181.845</v>
      </c>
      <c r="G10">
        <f t="shared" si="0"/>
        <v>-24.040999999999997</v>
      </c>
      <c r="H10">
        <f t="shared" si="1"/>
        <v>-6.2800000000000011</v>
      </c>
      <c r="J10">
        <f t="shared" si="2"/>
        <v>116</v>
      </c>
      <c r="K10">
        <f t="shared" si="3"/>
        <v>0</v>
      </c>
      <c r="L10">
        <f t="shared" si="3"/>
        <v>6.6467633732569892E-2</v>
      </c>
    </row>
    <row r="11" spans="1:12" x14ac:dyDescent="0.75">
      <c r="A11">
        <v>117</v>
      </c>
      <c r="B11">
        <v>441.15600000000001</v>
      </c>
      <c r="C11">
        <v>465.16399999999999</v>
      </c>
      <c r="D11">
        <v>174.56200000000001</v>
      </c>
      <c r="E11">
        <v>180.38200000000001</v>
      </c>
      <c r="G11">
        <f t="shared" si="0"/>
        <v>-24.007999999999981</v>
      </c>
      <c r="H11">
        <f t="shared" si="1"/>
        <v>-5.8199999999999932</v>
      </c>
      <c r="J11">
        <f t="shared" si="2"/>
        <v>117</v>
      </c>
      <c r="K11">
        <f t="shared" si="3"/>
        <v>3.1733210246956937E-4</v>
      </c>
      <c r="L11">
        <f t="shared" si="3"/>
        <v>6.9698991956727865E-2</v>
      </c>
    </row>
    <row r="12" spans="1:12" x14ac:dyDescent="0.75">
      <c r="A12">
        <v>118</v>
      </c>
      <c r="B12">
        <v>431.92700000000002</v>
      </c>
      <c r="C12">
        <v>442.71100000000001</v>
      </c>
      <c r="D12">
        <v>166.32300000000001</v>
      </c>
      <c r="E12">
        <v>169.86199999999999</v>
      </c>
      <c r="G12">
        <f t="shared" si="0"/>
        <v>-10.783999999999992</v>
      </c>
      <c r="H12">
        <f t="shared" si="1"/>
        <v>-3.5389999999999873</v>
      </c>
      <c r="J12">
        <f t="shared" si="2"/>
        <v>118</v>
      </c>
      <c r="K12">
        <f t="shared" si="3"/>
        <v>0.12748096007385187</v>
      </c>
      <c r="L12">
        <f t="shared" si="3"/>
        <v>8.572231393347618E-2</v>
      </c>
    </row>
    <row r="13" spans="1:12" x14ac:dyDescent="0.75">
      <c r="A13">
        <v>119</v>
      </c>
      <c r="B13">
        <v>443.42700000000002</v>
      </c>
      <c r="C13">
        <v>449.26299999999998</v>
      </c>
      <c r="D13">
        <v>173.34399999999999</v>
      </c>
      <c r="E13">
        <v>175.52600000000001</v>
      </c>
      <c r="G13">
        <f t="shared" si="0"/>
        <v>-5.8359999999999559</v>
      </c>
      <c r="H13">
        <f t="shared" si="1"/>
        <v>-2.1820000000000164</v>
      </c>
      <c r="J13">
        <f t="shared" si="2"/>
        <v>119</v>
      </c>
      <c r="K13">
        <f t="shared" si="3"/>
        <v>0.1750615431956308</v>
      </c>
      <c r="L13">
        <f t="shared" si="3"/>
        <v>9.5254820694741824E-2</v>
      </c>
    </row>
    <row r="14" spans="1:12" x14ac:dyDescent="0.75">
      <c r="A14">
        <v>120</v>
      </c>
      <c r="B14">
        <v>427.25</v>
      </c>
      <c r="C14">
        <v>443.447</v>
      </c>
      <c r="D14">
        <v>174.71899999999999</v>
      </c>
      <c r="E14">
        <v>178.92099999999999</v>
      </c>
      <c r="G14">
        <f t="shared" si="0"/>
        <v>-16.197000000000003</v>
      </c>
      <c r="H14">
        <f t="shared" si="1"/>
        <v>-4.2019999999999982</v>
      </c>
      <c r="J14">
        <f t="shared" si="2"/>
        <v>120</v>
      </c>
      <c r="K14">
        <f t="shared" si="3"/>
        <v>7.5428879144549515E-2</v>
      </c>
      <c r="L14">
        <f t="shared" si="3"/>
        <v>8.1064943275613713E-2</v>
      </c>
    </row>
    <row r="15" spans="1:12" x14ac:dyDescent="0.75">
      <c r="A15">
        <v>121</v>
      </c>
      <c r="B15">
        <v>444.125</v>
      </c>
      <c r="C15">
        <v>453.75700000000001</v>
      </c>
      <c r="D15">
        <v>179.55199999999999</v>
      </c>
      <c r="E15">
        <v>181.47399999999999</v>
      </c>
      <c r="G15">
        <f t="shared" si="0"/>
        <v>-9.632000000000005</v>
      </c>
      <c r="H15">
        <f t="shared" si="1"/>
        <v>-1.921999999999997</v>
      </c>
      <c r="J15">
        <f t="shared" si="2"/>
        <v>121</v>
      </c>
      <c r="K15">
        <f t="shared" si="3"/>
        <v>0.1385587352873297</v>
      </c>
      <c r="L15">
        <f t="shared" si="3"/>
        <v>9.7081240560570339E-2</v>
      </c>
    </row>
    <row r="16" spans="1:12" x14ac:dyDescent="0.75">
      <c r="A16">
        <v>122</v>
      </c>
      <c r="B16">
        <v>460.58300000000003</v>
      </c>
      <c r="C16">
        <v>469.10500000000002</v>
      </c>
      <c r="D16">
        <v>177.85400000000001</v>
      </c>
      <c r="E16">
        <v>183.27600000000001</v>
      </c>
      <c r="G16">
        <f t="shared" si="0"/>
        <v>-8.5219999999999914</v>
      </c>
      <c r="H16">
        <f t="shared" si="1"/>
        <v>-5.421999999999997</v>
      </c>
      <c r="J16">
        <f t="shared" si="2"/>
        <v>122</v>
      </c>
      <c r="K16">
        <f t="shared" si="3"/>
        <v>0.14923263327948305</v>
      </c>
      <c r="L16">
        <f t="shared" si="3"/>
        <v>7.24948192898036E-2</v>
      </c>
    </row>
    <row r="17" spans="1:12" x14ac:dyDescent="0.75">
      <c r="A17">
        <v>123</v>
      </c>
      <c r="B17">
        <v>451.21899999999999</v>
      </c>
      <c r="C17">
        <v>467.95400000000001</v>
      </c>
      <c r="D17">
        <v>174.14599999999999</v>
      </c>
      <c r="E17">
        <v>177.15100000000001</v>
      </c>
      <c r="G17">
        <f t="shared" si="0"/>
        <v>-16.735000000000014</v>
      </c>
      <c r="H17">
        <f t="shared" si="1"/>
        <v>-3.0050000000000239</v>
      </c>
      <c r="J17">
        <f t="shared" si="2"/>
        <v>123</v>
      </c>
      <c r="K17">
        <f t="shared" si="3"/>
        <v>7.025540426186612E-2</v>
      </c>
      <c r="L17">
        <f t="shared" si="3"/>
        <v>8.9473499350215757E-2</v>
      </c>
    </row>
    <row r="18" spans="1:12" x14ac:dyDescent="0.75">
      <c r="A18">
        <v>124</v>
      </c>
      <c r="B18">
        <v>456.75</v>
      </c>
      <c r="C18">
        <v>474.73</v>
      </c>
      <c r="D18">
        <v>167.94800000000001</v>
      </c>
      <c r="E18">
        <v>171.85499999999999</v>
      </c>
      <c r="G18">
        <f t="shared" si="0"/>
        <v>-17.980000000000018</v>
      </c>
      <c r="H18">
        <f t="shared" si="1"/>
        <v>-3.9069999999999823</v>
      </c>
      <c r="J18">
        <f t="shared" si="2"/>
        <v>124</v>
      </c>
      <c r="K18">
        <f t="shared" si="3"/>
        <v>5.828332948688339E-2</v>
      </c>
      <c r="L18">
        <f t="shared" si="3"/>
        <v>8.3137227354149884E-2</v>
      </c>
    </row>
    <row r="19" spans="1:12" x14ac:dyDescent="0.75">
      <c r="A19">
        <v>125</v>
      </c>
      <c r="B19">
        <v>455.31200000000001</v>
      </c>
      <c r="C19">
        <v>457.34899999999999</v>
      </c>
      <c r="D19">
        <v>179.56200000000001</v>
      </c>
      <c r="E19">
        <v>179.13200000000001</v>
      </c>
      <c r="G19">
        <f t="shared" si="0"/>
        <v>-2.0369999999999777</v>
      </c>
      <c r="H19">
        <f t="shared" si="1"/>
        <v>0.43000000000000682</v>
      </c>
      <c r="J19">
        <f t="shared" si="2"/>
        <v>125</v>
      </c>
      <c r="K19">
        <f t="shared" si="3"/>
        <v>0.21159319947688299</v>
      </c>
      <c r="L19">
        <f t="shared" si="3"/>
        <v>0.11360331565452562</v>
      </c>
    </row>
    <row r="20" spans="1:12" x14ac:dyDescent="0.75">
      <c r="A20">
        <v>126</v>
      </c>
      <c r="B20">
        <v>468.44600000000003</v>
      </c>
      <c r="C20">
        <v>458.44600000000003</v>
      </c>
      <c r="D20">
        <v>197.39099999999999</v>
      </c>
      <c r="E20">
        <v>186.32400000000001</v>
      </c>
      <c r="G20">
        <f t="shared" si="0"/>
        <v>10</v>
      </c>
      <c r="H20">
        <f t="shared" si="1"/>
        <v>11.066999999999979</v>
      </c>
      <c r="J20">
        <f t="shared" si="2"/>
        <v>126</v>
      </c>
      <c r="K20">
        <f t="shared" si="3"/>
        <v>0.32734248788368325</v>
      </c>
      <c r="L20">
        <f t="shared" si="3"/>
        <v>0.18832496224228137</v>
      </c>
    </row>
    <row r="21" spans="1:12" x14ac:dyDescent="0.75">
      <c r="A21">
        <v>127</v>
      </c>
      <c r="B21">
        <v>499.86500000000001</v>
      </c>
      <c r="C21">
        <v>464.99299999999999</v>
      </c>
      <c r="D21">
        <v>317.72899999999998</v>
      </c>
      <c r="E21">
        <v>217.822</v>
      </c>
      <c r="G21">
        <f t="shared" si="0"/>
        <v>34.872000000000014</v>
      </c>
      <c r="H21">
        <f t="shared" si="1"/>
        <v>99.906999999999982</v>
      </c>
      <c r="J21">
        <f t="shared" si="2"/>
        <v>127</v>
      </c>
      <c r="K21">
        <f t="shared" si="3"/>
        <v>0.56651473190245405</v>
      </c>
      <c r="L21">
        <f t="shared" si="3"/>
        <v>0.81239858101225781</v>
      </c>
    </row>
    <row r="22" spans="1:12" x14ac:dyDescent="0.75">
      <c r="A22">
        <v>128</v>
      </c>
      <c r="B22">
        <v>528.98099999999999</v>
      </c>
      <c r="C22">
        <v>462.53199999999998</v>
      </c>
      <c r="D22">
        <v>331.69200000000001</v>
      </c>
      <c r="E22">
        <v>241.679</v>
      </c>
      <c r="G22">
        <f t="shared" si="0"/>
        <v>66.449000000000012</v>
      </c>
      <c r="H22">
        <f t="shared" si="1"/>
        <v>90.013000000000005</v>
      </c>
      <c r="J22">
        <f t="shared" si="2"/>
        <v>128</v>
      </c>
      <c r="K22">
        <f t="shared" si="3"/>
        <v>0.87016308946842058</v>
      </c>
      <c r="L22">
        <f t="shared" si="3"/>
        <v>0.74289628042569622</v>
      </c>
    </row>
    <row r="23" spans="1:12" x14ac:dyDescent="0.75">
      <c r="A23">
        <v>129</v>
      </c>
      <c r="B23">
        <v>509.66300000000001</v>
      </c>
      <c r="C23">
        <v>444.827</v>
      </c>
      <c r="D23">
        <v>308.08699999999999</v>
      </c>
      <c r="E23">
        <v>243.506</v>
      </c>
      <c r="G23">
        <f t="shared" si="0"/>
        <v>64.836000000000013</v>
      </c>
      <c r="H23">
        <f t="shared" si="1"/>
        <v>64.580999999999989</v>
      </c>
      <c r="J23">
        <f t="shared" si="2"/>
        <v>129</v>
      </c>
      <c r="K23">
        <f t="shared" si="3"/>
        <v>0.85465228094468804</v>
      </c>
      <c r="L23">
        <f t="shared" si="3"/>
        <v>0.56424431878051329</v>
      </c>
    </row>
    <row r="24" spans="1:12" x14ac:dyDescent="0.75">
      <c r="A24">
        <v>130</v>
      </c>
      <c r="B24">
        <v>516.34299999999996</v>
      </c>
      <c r="C24">
        <v>441.68799999999999</v>
      </c>
      <c r="D24">
        <v>329.22199999999998</v>
      </c>
      <c r="E24">
        <v>235.23099999999999</v>
      </c>
      <c r="G24">
        <f t="shared" si="0"/>
        <v>74.654999999999973</v>
      </c>
      <c r="H24">
        <f t="shared" si="1"/>
        <v>93.990999999999985</v>
      </c>
      <c r="J24">
        <f t="shared" si="2"/>
        <v>130</v>
      </c>
      <c r="K24">
        <f t="shared" si="3"/>
        <v>0.94907300561581609</v>
      </c>
      <c r="L24">
        <f t="shared" si="3"/>
        <v>0.77084050437287033</v>
      </c>
    </row>
    <row r="25" spans="1:12" x14ac:dyDescent="0.75">
      <c r="A25">
        <v>131</v>
      </c>
      <c r="B25">
        <v>519.13900000000001</v>
      </c>
      <c r="C25">
        <v>439.18799999999999</v>
      </c>
      <c r="D25">
        <v>311.50900000000001</v>
      </c>
      <c r="E25">
        <v>236.262</v>
      </c>
      <c r="G25">
        <f t="shared" si="0"/>
        <v>79.951000000000022</v>
      </c>
      <c r="H25">
        <f t="shared" si="1"/>
        <v>75.247000000000014</v>
      </c>
      <c r="J25">
        <f t="shared" si="2"/>
        <v>131</v>
      </c>
      <c r="K25">
        <f t="shared" si="3"/>
        <v>1</v>
      </c>
      <c r="L25">
        <f t="shared" si="3"/>
        <v>0.63916968143022723</v>
      </c>
    </row>
    <row r="26" spans="1:12" x14ac:dyDescent="0.75">
      <c r="A26">
        <v>132</v>
      </c>
      <c r="B26">
        <v>485</v>
      </c>
      <c r="C26">
        <v>424.75599999999997</v>
      </c>
      <c r="D26">
        <v>363.58300000000003</v>
      </c>
      <c r="E26">
        <v>236.97</v>
      </c>
      <c r="G26">
        <f t="shared" si="0"/>
        <v>60.244000000000028</v>
      </c>
      <c r="H26">
        <f t="shared" si="1"/>
        <v>126.61300000000003</v>
      </c>
      <c r="J26">
        <f t="shared" si="2"/>
        <v>132</v>
      </c>
      <c r="K26">
        <f t="shared" si="3"/>
        <v>0.81049503807985235</v>
      </c>
      <c r="L26">
        <f t="shared" si="3"/>
        <v>1</v>
      </c>
    </row>
    <row r="27" spans="1:12" x14ac:dyDescent="0.75">
      <c r="A27">
        <v>133</v>
      </c>
      <c r="B27">
        <v>522.221</v>
      </c>
      <c r="C27">
        <v>458.80799999999999</v>
      </c>
      <c r="D27">
        <v>315.61500000000001</v>
      </c>
      <c r="E27">
        <v>217.30099999999999</v>
      </c>
      <c r="G27">
        <f t="shared" si="0"/>
        <v>63.413000000000011</v>
      </c>
      <c r="H27">
        <f t="shared" si="1"/>
        <v>98.314000000000021</v>
      </c>
      <c r="J27">
        <f t="shared" si="2"/>
        <v>133</v>
      </c>
      <c r="K27">
        <f t="shared" si="3"/>
        <v>0.84096853604123389</v>
      </c>
      <c r="L27">
        <f t="shared" si="3"/>
        <v>0.8012082469881634</v>
      </c>
    </row>
    <row r="28" spans="1:12" x14ac:dyDescent="0.75">
      <c r="A28">
        <v>134</v>
      </c>
      <c r="B28">
        <v>505.815</v>
      </c>
      <c r="C28">
        <v>431.73099999999999</v>
      </c>
      <c r="D28">
        <v>330.17599999999999</v>
      </c>
      <c r="E28">
        <v>226.113</v>
      </c>
      <c r="G28">
        <f t="shared" si="0"/>
        <v>74.084000000000003</v>
      </c>
      <c r="H28">
        <f t="shared" si="1"/>
        <v>104.06299999999999</v>
      </c>
      <c r="J28">
        <f t="shared" si="2"/>
        <v>134</v>
      </c>
      <c r="K28">
        <f t="shared" si="3"/>
        <v>0.94358219863066373</v>
      </c>
      <c r="L28">
        <f t="shared" si="3"/>
        <v>0.84159320009834537</v>
      </c>
    </row>
    <row r="29" spans="1:12" x14ac:dyDescent="0.75">
      <c r="A29">
        <v>135</v>
      </c>
      <c r="B29">
        <v>504.39800000000002</v>
      </c>
      <c r="C29">
        <v>438.87200000000001</v>
      </c>
      <c r="D29">
        <v>252.96299999999999</v>
      </c>
      <c r="E29">
        <v>193.66499999999999</v>
      </c>
      <c r="G29">
        <f t="shared" si="0"/>
        <v>65.52600000000001</v>
      </c>
      <c r="H29">
        <f t="shared" si="1"/>
        <v>59.298000000000002</v>
      </c>
      <c r="J29">
        <f t="shared" si="2"/>
        <v>135</v>
      </c>
      <c r="K29">
        <f t="shared" si="3"/>
        <v>0.86128740672359405</v>
      </c>
      <c r="L29">
        <f t="shared" si="3"/>
        <v>0.52713287204523884</v>
      </c>
    </row>
    <row r="30" spans="1:12" x14ac:dyDescent="0.75">
      <c r="A30">
        <v>136</v>
      </c>
      <c r="B30">
        <v>493.64800000000002</v>
      </c>
      <c r="C30">
        <v>454.06900000000002</v>
      </c>
      <c r="D30">
        <v>245.07400000000001</v>
      </c>
      <c r="E30">
        <v>192.756</v>
      </c>
      <c r="G30">
        <f t="shared" si="0"/>
        <v>39.579000000000008</v>
      </c>
      <c r="H30">
        <f t="shared" si="1"/>
        <v>52.318000000000012</v>
      </c>
      <c r="J30">
        <f t="shared" si="2"/>
        <v>136</v>
      </c>
      <c r="K30">
        <f t="shared" si="3"/>
        <v>0.61177782906377409</v>
      </c>
      <c r="L30">
        <f t="shared" si="3"/>
        <v>0.47810052333953845</v>
      </c>
    </row>
    <row r="31" spans="1:12" x14ac:dyDescent="0.75">
      <c r="A31">
        <v>137</v>
      </c>
      <c r="B31">
        <v>469.79</v>
      </c>
      <c r="C31">
        <v>433.03300000000002</v>
      </c>
      <c r="D31">
        <v>243.79</v>
      </c>
      <c r="E31">
        <v>192.79599999999999</v>
      </c>
      <c r="G31">
        <f t="shared" si="0"/>
        <v>36.757000000000005</v>
      </c>
      <c r="H31">
        <f t="shared" si="1"/>
        <v>50.994</v>
      </c>
      <c r="J31">
        <f t="shared" si="2"/>
        <v>137</v>
      </c>
      <c r="K31">
        <f t="shared" si="3"/>
        <v>0.58464112624047992</v>
      </c>
      <c r="L31">
        <f t="shared" si="3"/>
        <v>0.46879983140739689</v>
      </c>
    </row>
    <row r="32" spans="1:12" x14ac:dyDescent="0.75">
      <c r="A32">
        <v>138</v>
      </c>
      <c r="B32">
        <v>439.68</v>
      </c>
      <c r="C32">
        <v>435.072</v>
      </c>
      <c r="D32">
        <v>219.16</v>
      </c>
      <c r="E32">
        <v>186.50700000000001</v>
      </c>
      <c r="G32">
        <f t="shared" si="0"/>
        <v>4.6080000000000041</v>
      </c>
      <c r="H32">
        <f t="shared" si="1"/>
        <v>32.652999999999992</v>
      </c>
      <c r="J32">
        <f t="shared" si="2"/>
        <v>138</v>
      </c>
      <c r="K32">
        <f t="shared" si="3"/>
        <v>0.27549234556504343</v>
      </c>
      <c r="L32">
        <f t="shared" si="3"/>
        <v>0.33995995925678746</v>
      </c>
    </row>
    <row r="33" spans="1:12" x14ac:dyDescent="0.75">
      <c r="A33">
        <v>139</v>
      </c>
      <c r="B33">
        <v>457.23099999999999</v>
      </c>
      <c r="C33">
        <v>422.56400000000002</v>
      </c>
      <c r="D33">
        <v>222.98099999999999</v>
      </c>
      <c r="E33">
        <v>187.571</v>
      </c>
      <c r="G33">
        <f t="shared" si="0"/>
        <v>34.666999999999973</v>
      </c>
      <c r="H33">
        <f t="shared" si="1"/>
        <v>35.409999999999997</v>
      </c>
      <c r="J33">
        <f t="shared" si="2"/>
        <v>139</v>
      </c>
      <c r="K33">
        <f t="shared" si="3"/>
        <v>0.56454342641741628</v>
      </c>
      <c r="L33">
        <f t="shared" si="3"/>
        <v>0.35932703452636</v>
      </c>
    </row>
    <row r="34" spans="1:12" x14ac:dyDescent="0.75">
      <c r="A34">
        <v>140</v>
      </c>
      <c r="B34">
        <v>436.952</v>
      </c>
      <c r="C34">
        <v>420.18599999999998</v>
      </c>
      <c r="D34">
        <v>222.89400000000001</v>
      </c>
      <c r="E34">
        <v>185.596</v>
      </c>
      <c r="G34">
        <f t="shared" si="0"/>
        <v>16.76600000000002</v>
      </c>
      <c r="H34">
        <f t="shared" si="1"/>
        <v>37.298000000000002</v>
      </c>
      <c r="J34">
        <f t="shared" si="2"/>
        <v>140</v>
      </c>
      <c r="K34">
        <f t="shared" si="3"/>
        <v>0.39240518501423194</v>
      </c>
      <c r="L34">
        <f t="shared" si="3"/>
        <v>0.3725896526289908</v>
      </c>
    </row>
    <row r="35" spans="1:12" x14ac:dyDescent="0.75">
      <c r="A35">
        <v>141</v>
      </c>
      <c r="B35">
        <v>423.53800000000001</v>
      </c>
      <c r="C35">
        <v>408.47399999999999</v>
      </c>
      <c r="D35">
        <v>225.05799999999999</v>
      </c>
      <c r="E35">
        <v>191.244</v>
      </c>
      <c r="G35">
        <f t="shared" si="0"/>
        <v>15.064000000000021</v>
      </c>
      <c r="H35">
        <f t="shared" si="1"/>
        <v>33.813999999999993</v>
      </c>
      <c r="J35">
        <f t="shared" si="2"/>
        <v>141</v>
      </c>
      <c r="K35">
        <f t="shared" si="3"/>
        <v>0.37603854142626364</v>
      </c>
      <c r="L35">
        <f t="shared" si="3"/>
        <v>0.34811562642689037</v>
      </c>
    </row>
    <row r="36" spans="1:12" x14ac:dyDescent="0.75">
      <c r="A36">
        <v>142</v>
      </c>
      <c r="B36">
        <v>413.14400000000001</v>
      </c>
      <c r="C36">
        <v>414.92899999999997</v>
      </c>
      <c r="D36">
        <v>210.06700000000001</v>
      </c>
      <c r="E36">
        <v>188.47399999999999</v>
      </c>
      <c r="G36">
        <f t="shared" si="0"/>
        <v>-1.7849999999999682</v>
      </c>
      <c r="H36">
        <f t="shared" si="1"/>
        <v>21.593000000000018</v>
      </c>
      <c r="J36">
        <f t="shared" si="2"/>
        <v>142</v>
      </c>
      <c r="K36">
        <f t="shared" si="3"/>
        <v>0.21401646280483139</v>
      </c>
      <c r="L36">
        <f t="shared" si="3"/>
        <v>0.26226686804116472</v>
      </c>
    </row>
    <row r="37" spans="1:12" x14ac:dyDescent="0.75">
      <c r="A37">
        <v>143</v>
      </c>
      <c r="B37">
        <v>410.5</v>
      </c>
      <c r="C37">
        <v>410.60899999999998</v>
      </c>
      <c r="D37">
        <v>196.03800000000001</v>
      </c>
      <c r="E37">
        <v>185.38499999999999</v>
      </c>
      <c r="G37">
        <f t="shared" si="0"/>
        <v>-0.10899999999998045</v>
      </c>
      <c r="H37">
        <f t="shared" si="1"/>
        <v>10.65300000000002</v>
      </c>
      <c r="J37">
        <f t="shared" si="2"/>
        <v>143</v>
      </c>
      <c r="K37">
        <f t="shared" si="3"/>
        <v>0.23013308716055092</v>
      </c>
      <c r="L37">
        <f t="shared" si="3"/>
        <v>0.18541673984053955</v>
      </c>
    </row>
    <row r="38" spans="1:12" x14ac:dyDescent="0.75">
      <c r="A38">
        <v>144</v>
      </c>
      <c r="B38">
        <v>391.327</v>
      </c>
      <c r="C38">
        <v>407.39100000000002</v>
      </c>
      <c r="D38">
        <v>197.13499999999999</v>
      </c>
      <c r="E38">
        <v>188.423</v>
      </c>
      <c r="G38">
        <f t="shared" si="0"/>
        <v>-16.064000000000021</v>
      </c>
      <c r="H38">
        <f t="shared" si="1"/>
        <v>8.7119999999999891</v>
      </c>
      <c r="J38">
        <f t="shared" si="2"/>
        <v>144</v>
      </c>
      <c r="K38">
        <f t="shared" si="3"/>
        <v>7.6707823678744264E-2</v>
      </c>
      <c r="L38">
        <f t="shared" si="3"/>
        <v>0.17178181307295126</v>
      </c>
    </row>
    <row r="39" spans="1:12" x14ac:dyDescent="0.75">
      <c r="A39">
        <v>145</v>
      </c>
      <c r="B39">
        <v>398.26</v>
      </c>
      <c r="C39">
        <v>403.827</v>
      </c>
      <c r="D39">
        <v>185.63499999999999</v>
      </c>
      <c r="E39">
        <v>182.923</v>
      </c>
      <c r="G39">
        <f t="shared" si="0"/>
        <v>-5.5670000000000073</v>
      </c>
      <c r="H39">
        <f t="shared" si="1"/>
        <v>2.7119999999999891</v>
      </c>
      <c r="J39">
        <f t="shared" si="2"/>
        <v>145</v>
      </c>
      <c r="K39">
        <f t="shared" si="3"/>
        <v>0.17764828063697194</v>
      </c>
      <c r="L39">
        <f t="shared" si="3"/>
        <v>0.12963366232306542</v>
      </c>
    </row>
    <row r="40" spans="1:12" x14ac:dyDescent="0.75">
      <c r="A40">
        <v>146</v>
      </c>
      <c r="B40">
        <v>391.43799999999999</v>
      </c>
      <c r="C40">
        <v>396.11799999999999</v>
      </c>
      <c r="D40">
        <v>183.61500000000001</v>
      </c>
      <c r="E40">
        <v>177.803</v>
      </c>
      <c r="G40">
        <f t="shared" si="0"/>
        <v>-4.6800000000000068</v>
      </c>
      <c r="H40">
        <f t="shared" si="1"/>
        <v>5.8120000000000118</v>
      </c>
      <c r="J40">
        <f t="shared" si="2"/>
        <v>146</v>
      </c>
      <c r="K40">
        <f t="shared" si="3"/>
        <v>0.18617778290637729</v>
      </c>
      <c r="L40">
        <f t="shared" si="3"/>
        <v>0.15141020687717327</v>
      </c>
    </row>
    <row r="41" spans="1:12" x14ac:dyDescent="0.75">
      <c r="A41">
        <v>147</v>
      </c>
      <c r="B41">
        <v>400.75</v>
      </c>
      <c r="C41">
        <v>397.98700000000002</v>
      </c>
      <c r="D41">
        <v>187.56700000000001</v>
      </c>
      <c r="E41">
        <v>182.89099999999999</v>
      </c>
      <c r="G41">
        <f t="shared" si="0"/>
        <v>2.7629999999999768</v>
      </c>
      <c r="H41">
        <f t="shared" si="1"/>
        <v>4.6760000000000161</v>
      </c>
      <c r="J41">
        <f t="shared" si="2"/>
        <v>147</v>
      </c>
      <c r="K41">
        <f t="shared" si="3"/>
        <v>0.25775059619970736</v>
      </c>
      <c r="L41">
        <f t="shared" si="3"/>
        <v>0.14343015700186157</v>
      </c>
    </row>
    <row r="42" spans="1:12" x14ac:dyDescent="0.75">
      <c r="A42">
        <v>148</v>
      </c>
      <c r="B42">
        <v>395.96199999999999</v>
      </c>
      <c r="C42">
        <v>382.64100000000002</v>
      </c>
      <c r="D42">
        <v>182.846</v>
      </c>
      <c r="E42">
        <v>176.494</v>
      </c>
      <c r="G42">
        <f t="shared" si="0"/>
        <v>13.32099999999997</v>
      </c>
      <c r="H42">
        <f t="shared" si="1"/>
        <v>6.3520000000000039</v>
      </c>
      <c r="J42">
        <f t="shared" si="2"/>
        <v>148</v>
      </c>
      <c r="K42">
        <f t="shared" si="3"/>
        <v>0.35927763674128738</v>
      </c>
      <c r="L42">
        <f t="shared" si="3"/>
        <v>0.15520354044466292</v>
      </c>
    </row>
    <row r="43" spans="1:12" x14ac:dyDescent="0.75">
      <c r="A43">
        <v>149</v>
      </c>
      <c r="B43">
        <v>386.07299999999998</v>
      </c>
      <c r="C43">
        <v>380.90100000000001</v>
      </c>
      <c r="D43">
        <v>189.917</v>
      </c>
      <c r="E43">
        <v>181.53299999999999</v>
      </c>
      <c r="G43">
        <f t="shared" si="0"/>
        <v>5.1719999999999686</v>
      </c>
      <c r="H43">
        <f t="shared" si="1"/>
        <v>8.3840000000000146</v>
      </c>
      <c r="J43">
        <f t="shared" si="2"/>
        <v>149</v>
      </c>
      <c r="K43">
        <f t="shared" si="3"/>
        <v>0.28091583967997502</v>
      </c>
      <c r="L43">
        <f t="shared" si="3"/>
        <v>0.169477714165291</v>
      </c>
    </row>
    <row r="44" spans="1:12" x14ac:dyDescent="0.75">
      <c r="A44">
        <v>150</v>
      </c>
      <c r="B44">
        <v>378.34399999999999</v>
      </c>
      <c r="C44">
        <v>384.71100000000001</v>
      </c>
      <c r="D44">
        <v>182.31200000000001</v>
      </c>
      <c r="E44">
        <v>183.84200000000001</v>
      </c>
      <c r="G44">
        <f t="shared" si="0"/>
        <v>-6.3670000000000186</v>
      </c>
      <c r="H44">
        <f t="shared" si="1"/>
        <v>-1.5300000000000011</v>
      </c>
      <c r="J44">
        <f t="shared" si="2"/>
        <v>150</v>
      </c>
      <c r="K44">
        <f t="shared" si="3"/>
        <v>0.16995538118316769</v>
      </c>
      <c r="L44">
        <f t="shared" si="3"/>
        <v>9.9834919742896197E-2</v>
      </c>
    </row>
    <row r="45" spans="1:12" x14ac:dyDescent="0.75">
      <c r="A45">
        <v>151</v>
      </c>
      <c r="B45">
        <v>387.53</v>
      </c>
      <c r="C45">
        <v>386.09899999999999</v>
      </c>
      <c r="D45">
        <v>199.5</v>
      </c>
      <c r="E45">
        <v>197.625</v>
      </c>
      <c r="G45">
        <f t="shared" si="0"/>
        <v>1.4309999999999832</v>
      </c>
      <c r="H45">
        <f t="shared" si="1"/>
        <v>1.875</v>
      </c>
      <c r="J45">
        <f t="shared" si="2"/>
        <v>151</v>
      </c>
      <c r="K45">
        <f t="shared" si="3"/>
        <v>0.24494191860912354</v>
      </c>
      <c r="L45">
        <f t="shared" si="3"/>
        <v>0.12375399529345642</v>
      </c>
    </row>
    <row r="46" spans="1:12" x14ac:dyDescent="0.75">
      <c r="A46">
        <v>152</v>
      </c>
      <c r="B46">
        <v>406.68</v>
      </c>
      <c r="C46">
        <v>407.95400000000001</v>
      </c>
      <c r="D46">
        <v>210.4</v>
      </c>
      <c r="E46">
        <v>211.34200000000001</v>
      </c>
      <c r="G46">
        <f t="shared" si="0"/>
        <v>-1.2740000000000009</v>
      </c>
      <c r="H46">
        <f t="shared" si="1"/>
        <v>-0.94200000000000728</v>
      </c>
      <c r="J46">
        <f t="shared" si="2"/>
        <v>152</v>
      </c>
      <c r="K46">
        <f t="shared" si="3"/>
        <v>0.21893030233094846</v>
      </c>
      <c r="L46">
        <f t="shared" si="3"/>
        <v>0.10396543851638496</v>
      </c>
    </row>
    <row r="47" spans="1:12" x14ac:dyDescent="0.75">
      <c r="A47">
        <v>153</v>
      </c>
      <c r="B47">
        <v>400.25</v>
      </c>
      <c r="C47">
        <v>416.322</v>
      </c>
      <c r="D47">
        <v>206.41</v>
      </c>
      <c r="E47">
        <v>213.29599999999999</v>
      </c>
      <c r="G47">
        <f t="shared" si="0"/>
        <v>-16.072000000000003</v>
      </c>
      <c r="H47">
        <f t="shared" si="1"/>
        <v>-6.8859999999999957</v>
      </c>
      <c r="J47">
        <f t="shared" si="2"/>
        <v>153</v>
      </c>
      <c r="K47">
        <f t="shared" si="3"/>
        <v>7.6630894684206405E-2</v>
      </c>
      <c r="L47">
        <f t="shared" si="3"/>
        <v>6.2210670506831468E-2</v>
      </c>
    </row>
    <row r="48" spans="1:12" x14ac:dyDescent="0.75">
      <c r="A48">
        <v>154</v>
      </c>
      <c r="B48">
        <v>394.57600000000002</v>
      </c>
      <c r="C48">
        <v>407.50700000000001</v>
      </c>
      <c r="D48">
        <v>220.16300000000001</v>
      </c>
      <c r="E48">
        <v>235.905</v>
      </c>
      <c r="G48">
        <f t="shared" si="0"/>
        <v>-12.930999999999983</v>
      </c>
      <c r="H48">
        <f t="shared" si="1"/>
        <v>-15.74199999999999</v>
      </c>
      <c r="J48">
        <f t="shared" si="2"/>
        <v>154</v>
      </c>
      <c r="K48">
        <f t="shared" si="3"/>
        <v>0.10683514116470509</v>
      </c>
      <c r="L48">
        <f t="shared" si="3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zoomScale="80" zoomScaleNormal="80" workbookViewId="0"/>
  </sheetViews>
  <sheetFormatPr defaultRowHeight="14.75" x14ac:dyDescent="0.75"/>
  <cols>
    <col min="10" max="10" width="8.7265625" customWidth="1"/>
  </cols>
  <sheetData>
    <row r="1" spans="1:13" x14ac:dyDescent="0.75">
      <c r="A1" t="s">
        <v>15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30</v>
      </c>
      <c r="B3">
        <v>1448.729</v>
      </c>
      <c r="C3">
        <v>1596.55</v>
      </c>
      <c r="D3">
        <v>314.24299999999999</v>
      </c>
      <c r="E3">
        <v>336.68</v>
      </c>
      <c r="G3">
        <f t="shared" ref="G3:G22" si="0">A3</f>
        <v>30</v>
      </c>
      <c r="H3">
        <f t="shared" ref="H3:H22" si="1">B3-C3</f>
        <v>-147.82099999999991</v>
      </c>
      <c r="I3">
        <f t="shared" ref="I3:I22" si="2">D3-E3</f>
        <v>-22.437000000000012</v>
      </c>
      <c r="K3">
        <f t="shared" ref="K3:K22" si="3">A3</f>
        <v>30</v>
      </c>
      <c r="L3">
        <f>(H3-MIN(H$3:H$28))/(MAX(H$3:H$28)-MIN(H$3:H$28))</f>
        <v>2.5484060169917461E-2</v>
      </c>
      <c r="M3">
        <f>(I3-MIN(I$3:I$28))/(MAX(I$3:I$28)-MIN(I$3:I$28))</f>
        <v>2.370573508244115E-2</v>
      </c>
    </row>
    <row r="4" spans="1:13" x14ac:dyDescent="0.75">
      <c r="A4">
        <v>31</v>
      </c>
      <c r="B4">
        <v>1437.296</v>
      </c>
      <c r="C4">
        <v>1592.373</v>
      </c>
      <c r="D4">
        <v>305.04599999999999</v>
      </c>
      <c r="E4">
        <v>321.59300000000002</v>
      </c>
      <c r="G4">
        <f t="shared" si="0"/>
        <v>31</v>
      </c>
      <c r="H4">
        <f t="shared" si="1"/>
        <v>-155.077</v>
      </c>
      <c r="I4">
        <f t="shared" si="2"/>
        <v>-16.547000000000025</v>
      </c>
      <c r="K4">
        <f t="shared" si="3"/>
        <v>31</v>
      </c>
      <c r="L4">
        <f t="shared" ref="L4:M22" si="4">(H4-MIN(H$3:H$28))/(MAX(H$3:H$28)-MIN(H$3:H$28))</f>
        <v>0</v>
      </c>
      <c r="M4">
        <f t="shared" si="4"/>
        <v>6.3886103322895668E-2</v>
      </c>
    </row>
    <row r="5" spans="1:13" x14ac:dyDescent="0.75">
      <c r="A5">
        <v>32</v>
      </c>
      <c r="B5">
        <v>1394.375</v>
      </c>
      <c r="C5">
        <v>1525.162</v>
      </c>
      <c r="D5">
        <v>299.5</v>
      </c>
      <c r="E5">
        <v>325.41199999999998</v>
      </c>
      <c r="G5">
        <f t="shared" si="0"/>
        <v>32</v>
      </c>
      <c r="H5">
        <f t="shared" si="1"/>
        <v>-130.78700000000003</v>
      </c>
      <c r="I5">
        <f t="shared" si="2"/>
        <v>-25.911999999999978</v>
      </c>
      <c r="K5">
        <f t="shared" si="3"/>
        <v>32</v>
      </c>
      <c r="L5">
        <f t="shared" si="4"/>
        <v>8.5309787972338333E-2</v>
      </c>
      <c r="M5">
        <f t="shared" si="4"/>
        <v>0</v>
      </c>
    </row>
    <row r="6" spans="1:13" x14ac:dyDescent="0.75">
      <c r="A6">
        <v>33</v>
      </c>
      <c r="B6">
        <v>1429.087</v>
      </c>
      <c r="C6">
        <v>1488.92</v>
      </c>
      <c r="D6">
        <v>305.65100000000001</v>
      </c>
      <c r="E6">
        <v>330.35700000000003</v>
      </c>
      <c r="G6">
        <f t="shared" si="0"/>
        <v>33</v>
      </c>
      <c r="H6">
        <f t="shared" si="1"/>
        <v>-59.833000000000084</v>
      </c>
      <c r="I6">
        <f t="shared" si="2"/>
        <v>-24.706000000000017</v>
      </c>
      <c r="K6">
        <f t="shared" si="3"/>
        <v>33</v>
      </c>
      <c r="L6">
        <f t="shared" si="4"/>
        <v>0.33450989895584177</v>
      </c>
      <c r="M6">
        <f t="shared" si="4"/>
        <v>8.2270838876038477E-3</v>
      </c>
    </row>
    <row r="7" spans="1:13" x14ac:dyDescent="0.75">
      <c r="A7">
        <v>34</v>
      </c>
      <c r="B7">
        <v>1440.4010000000001</v>
      </c>
      <c r="C7">
        <v>1500.027</v>
      </c>
      <c r="D7">
        <v>337.37799999999999</v>
      </c>
      <c r="E7">
        <v>357.339</v>
      </c>
      <c r="G7">
        <f t="shared" si="0"/>
        <v>34</v>
      </c>
      <c r="H7">
        <f t="shared" si="1"/>
        <v>-59.625999999999976</v>
      </c>
      <c r="I7">
        <f t="shared" si="2"/>
        <v>-19.961000000000013</v>
      </c>
      <c r="K7">
        <f t="shared" si="3"/>
        <v>34</v>
      </c>
      <c r="L7">
        <f t="shared" si="4"/>
        <v>0.33523691114646686</v>
      </c>
      <c r="M7">
        <f t="shared" si="4"/>
        <v>4.0596497690822402E-2</v>
      </c>
    </row>
    <row r="8" spans="1:13" x14ac:dyDescent="0.75">
      <c r="A8">
        <v>35</v>
      </c>
      <c r="B8">
        <v>1434.604</v>
      </c>
      <c r="C8">
        <v>1459.0550000000001</v>
      </c>
      <c r="D8">
        <v>367.92700000000002</v>
      </c>
      <c r="E8">
        <v>365.714</v>
      </c>
      <c r="G8">
        <f t="shared" si="0"/>
        <v>35</v>
      </c>
      <c r="H8">
        <f t="shared" si="1"/>
        <v>-24.451000000000022</v>
      </c>
      <c r="I8">
        <f t="shared" si="2"/>
        <v>2.2130000000000223</v>
      </c>
      <c r="K8">
        <f t="shared" si="3"/>
        <v>35</v>
      </c>
      <c r="L8">
        <f t="shared" si="4"/>
        <v>0.45877630150986748</v>
      </c>
      <c r="M8">
        <f t="shared" si="4"/>
        <v>0.19186296379673781</v>
      </c>
    </row>
    <row r="9" spans="1:13" x14ac:dyDescent="0.75">
      <c r="A9">
        <v>36</v>
      </c>
      <c r="B9">
        <v>1531.8720000000001</v>
      </c>
      <c r="C9">
        <v>1472.3910000000001</v>
      </c>
      <c r="D9">
        <v>403.65199999999999</v>
      </c>
      <c r="E9">
        <v>343.39100000000002</v>
      </c>
      <c r="G9">
        <f t="shared" si="0"/>
        <v>36</v>
      </c>
      <c r="H9">
        <f t="shared" si="1"/>
        <v>59.480999999999995</v>
      </c>
      <c r="I9">
        <f t="shared" si="2"/>
        <v>60.260999999999967</v>
      </c>
      <c r="K9">
        <f t="shared" si="3"/>
        <v>36</v>
      </c>
      <c r="L9">
        <f t="shared" si="4"/>
        <v>0.75355691592297214</v>
      </c>
      <c r="M9">
        <f t="shared" si="4"/>
        <v>0.58785447748466768</v>
      </c>
    </row>
    <row r="10" spans="1:13" x14ac:dyDescent="0.75">
      <c r="A10">
        <v>37</v>
      </c>
      <c r="B10">
        <v>1585.9269999999999</v>
      </c>
      <c r="C10">
        <v>1456.277</v>
      </c>
      <c r="D10">
        <v>447.70699999999999</v>
      </c>
      <c r="E10">
        <v>345.15899999999999</v>
      </c>
      <c r="G10">
        <f t="shared" si="0"/>
        <v>37</v>
      </c>
      <c r="H10">
        <f t="shared" si="1"/>
        <v>129.64999999999986</v>
      </c>
      <c r="I10">
        <f t="shared" si="2"/>
        <v>102.548</v>
      </c>
      <c r="K10">
        <f t="shared" si="3"/>
        <v>37</v>
      </c>
      <c r="L10">
        <f t="shared" si="4"/>
        <v>1</v>
      </c>
      <c r="M10">
        <f t="shared" si="4"/>
        <v>0.87632769170947333</v>
      </c>
    </row>
    <row r="11" spans="1:13" x14ac:dyDescent="0.75">
      <c r="A11">
        <v>38</v>
      </c>
      <c r="B11">
        <v>1593.1690000000001</v>
      </c>
      <c r="C11">
        <v>1467.421</v>
      </c>
      <c r="D11">
        <v>434.78100000000001</v>
      </c>
      <c r="E11">
        <v>327.34699999999998</v>
      </c>
      <c r="G11">
        <f t="shared" si="0"/>
        <v>38</v>
      </c>
      <c r="H11">
        <f t="shared" si="1"/>
        <v>125.74800000000005</v>
      </c>
      <c r="I11">
        <f t="shared" si="2"/>
        <v>107.43400000000003</v>
      </c>
      <c r="K11">
        <f t="shared" si="3"/>
        <v>38</v>
      </c>
      <c r="L11">
        <f t="shared" si="4"/>
        <v>0.9862956445999157</v>
      </c>
      <c r="M11">
        <f t="shared" si="4"/>
        <v>0.90965897850452626</v>
      </c>
    </row>
    <row r="12" spans="1:13" x14ac:dyDescent="0.75">
      <c r="A12">
        <v>39</v>
      </c>
      <c r="B12">
        <v>1522.923</v>
      </c>
      <c r="C12">
        <v>1427.104</v>
      </c>
      <c r="D12">
        <v>442.29500000000002</v>
      </c>
      <c r="E12">
        <v>321.61799999999999</v>
      </c>
      <c r="G12">
        <f t="shared" si="0"/>
        <v>39</v>
      </c>
      <c r="H12">
        <f t="shared" si="1"/>
        <v>95.81899999999996</v>
      </c>
      <c r="I12">
        <f t="shared" si="2"/>
        <v>120.67700000000002</v>
      </c>
      <c r="K12">
        <f t="shared" si="3"/>
        <v>39</v>
      </c>
      <c r="L12">
        <f t="shared" si="4"/>
        <v>0.88118092067138021</v>
      </c>
      <c r="M12">
        <f t="shared" si="4"/>
        <v>1</v>
      </c>
    </row>
    <row r="13" spans="1:13" x14ac:dyDescent="0.75">
      <c r="A13">
        <v>40</v>
      </c>
      <c r="B13">
        <v>1540.8589999999999</v>
      </c>
      <c r="C13">
        <v>1460.231</v>
      </c>
      <c r="D13">
        <v>401.64100000000002</v>
      </c>
      <c r="E13">
        <v>323.33999999999997</v>
      </c>
      <c r="G13">
        <f t="shared" si="0"/>
        <v>40</v>
      </c>
      <c r="H13">
        <f t="shared" si="1"/>
        <v>80.627999999999929</v>
      </c>
      <c r="I13">
        <f t="shared" si="2"/>
        <v>78.301000000000045</v>
      </c>
      <c r="K13">
        <f t="shared" si="3"/>
        <v>40</v>
      </c>
      <c r="L13">
        <f t="shared" si="4"/>
        <v>0.82782805986084929</v>
      </c>
      <c r="M13">
        <f t="shared" si="4"/>
        <v>0.71091964608531355</v>
      </c>
    </row>
    <row r="14" spans="1:13" x14ac:dyDescent="0.75">
      <c r="A14">
        <v>41</v>
      </c>
      <c r="B14">
        <v>1442.7819999999999</v>
      </c>
      <c r="C14">
        <v>1403.9290000000001</v>
      </c>
      <c r="D14">
        <v>350.02600000000001</v>
      </c>
      <c r="E14">
        <v>300.495</v>
      </c>
      <c r="G14">
        <f t="shared" si="0"/>
        <v>41</v>
      </c>
      <c r="H14">
        <f t="shared" si="1"/>
        <v>38.852999999999838</v>
      </c>
      <c r="I14">
        <f t="shared" si="2"/>
        <v>49.531000000000006</v>
      </c>
      <c r="K14">
        <f t="shared" si="3"/>
        <v>41</v>
      </c>
      <c r="L14">
        <f t="shared" si="4"/>
        <v>0.68110857066593589</v>
      </c>
      <c r="M14">
        <f t="shared" si="4"/>
        <v>0.51465662498550357</v>
      </c>
    </row>
    <row r="15" spans="1:13" x14ac:dyDescent="0.75">
      <c r="A15">
        <v>42</v>
      </c>
      <c r="B15">
        <v>1336.2560000000001</v>
      </c>
      <c r="C15">
        <v>1384.3920000000001</v>
      </c>
      <c r="D15">
        <v>265.44200000000001</v>
      </c>
      <c r="E15">
        <v>265.137</v>
      </c>
      <c r="G15">
        <f t="shared" si="0"/>
        <v>42</v>
      </c>
      <c r="H15">
        <f t="shared" si="1"/>
        <v>-48.135999999999967</v>
      </c>
      <c r="I15">
        <f t="shared" si="2"/>
        <v>0.30500000000000682</v>
      </c>
      <c r="K15">
        <f t="shared" si="3"/>
        <v>42</v>
      </c>
      <c r="L15">
        <f t="shared" si="4"/>
        <v>0.37559135593041787</v>
      </c>
      <c r="M15">
        <f t="shared" si="4"/>
        <v>0.17884698033276702</v>
      </c>
    </row>
    <row r="16" spans="1:13" x14ac:dyDescent="0.75">
      <c r="A16">
        <v>43</v>
      </c>
      <c r="B16">
        <v>1328.346</v>
      </c>
      <c r="C16">
        <v>1382.6980000000001</v>
      </c>
      <c r="D16">
        <v>259.25</v>
      </c>
      <c r="E16">
        <v>271.476</v>
      </c>
      <c r="G16">
        <f t="shared" si="0"/>
        <v>43</v>
      </c>
      <c r="H16">
        <f t="shared" si="1"/>
        <v>-54.352000000000089</v>
      </c>
      <c r="I16">
        <f t="shared" si="2"/>
        <v>-12.225999999999999</v>
      </c>
      <c r="K16">
        <f t="shared" si="3"/>
        <v>43</v>
      </c>
      <c r="L16">
        <f t="shared" si="4"/>
        <v>0.35375991739455676</v>
      </c>
      <c r="M16">
        <f t="shared" si="4"/>
        <v>9.3363076356343097E-2</v>
      </c>
    </row>
    <row r="17" spans="1:13" x14ac:dyDescent="0.75">
      <c r="A17">
        <v>44</v>
      </c>
      <c r="B17">
        <v>1325</v>
      </c>
      <c r="C17">
        <v>1397.5350000000001</v>
      </c>
      <c r="D17">
        <v>281.19600000000003</v>
      </c>
      <c r="E17">
        <v>288.70499999999998</v>
      </c>
      <c r="G17">
        <f t="shared" si="0"/>
        <v>44</v>
      </c>
      <c r="H17">
        <f t="shared" si="1"/>
        <v>-72.535000000000082</v>
      </c>
      <c r="I17">
        <f t="shared" si="2"/>
        <v>-7.5089999999999577</v>
      </c>
      <c r="K17">
        <f t="shared" si="3"/>
        <v>44</v>
      </c>
      <c r="L17">
        <f t="shared" si="4"/>
        <v>0.28989874511374036</v>
      </c>
      <c r="M17">
        <f t="shared" si="4"/>
        <v>0.12554147992004872</v>
      </c>
    </row>
    <row r="18" spans="1:13" x14ac:dyDescent="0.75">
      <c r="A18">
        <v>45</v>
      </c>
      <c r="B18">
        <v>1288.3989999999999</v>
      </c>
      <c r="C18">
        <v>1364.2850000000001</v>
      </c>
      <c r="D18">
        <v>295.47300000000001</v>
      </c>
      <c r="E18">
        <v>286.55</v>
      </c>
      <c r="G18">
        <f t="shared" si="0"/>
        <v>45</v>
      </c>
      <c r="H18">
        <f t="shared" si="1"/>
        <v>-75.886000000000195</v>
      </c>
      <c r="I18">
        <f t="shared" si="2"/>
        <v>8.9230000000000018</v>
      </c>
      <c r="K18">
        <f t="shared" si="3"/>
        <v>45</v>
      </c>
      <c r="L18">
        <f t="shared" si="4"/>
        <v>0.27812957675246758</v>
      </c>
      <c r="M18">
        <f t="shared" si="4"/>
        <v>0.23763720333722163</v>
      </c>
    </row>
    <row r="19" spans="1:13" x14ac:dyDescent="0.75">
      <c r="A19">
        <v>46</v>
      </c>
      <c r="B19">
        <v>1283.777</v>
      </c>
      <c r="C19">
        <v>1360.91</v>
      </c>
      <c r="D19">
        <v>297.87200000000001</v>
      </c>
      <c r="E19">
        <v>289.89999999999998</v>
      </c>
      <c r="G19">
        <f t="shared" si="0"/>
        <v>46</v>
      </c>
      <c r="H19">
        <f t="shared" si="1"/>
        <v>-77.133000000000038</v>
      </c>
      <c r="I19">
        <f t="shared" si="2"/>
        <v>7.9720000000000368</v>
      </c>
      <c r="K19">
        <f t="shared" si="3"/>
        <v>46</v>
      </c>
      <c r="L19">
        <f t="shared" si="4"/>
        <v>0.27374994292778698</v>
      </c>
      <c r="M19">
        <f t="shared" si="4"/>
        <v>0.23114967698804151</v>
      </c>
    </row>
    <row r="20" spans="1:13" x14ac:dyDescent="0.75">
      <c r="A20">
        <v>47</v>
      </c>
      <c r="B20">
        <v>1257.1890000000001</v>
      </c>
      <c r="C20">
        <v>1333.89</v>
      </c>
      <c r="D20">
        <v>296.291</v>
      </c>
      <c r="E20">
        <v>285.18</v>
      </c>
      <c r="G20">
        <f t="shared" si="0"/>
        <v>47</v>
      </c>
      <c r="H20">
        <f t="shared" si="1"/>
        <v>-76.701000000000022</v>
      </c>
      <c r="I20">
        <f t="shared" si="2"/>
        <v>11.11099999999999</v>
      </c>
      <c r="K20">
        <f t="shared" si="3"/>
        <v>47</v>
      </c>
      <c r="L20">
        <f t="shared" si="4"/>
        <v>0.27526718576039511</v>
      </c>
      <c r="M20">
        <f t="shared" si="4"/>
        <v>0.2525632891963242</v>
      </c>
    </row>
    <row r="21" spans="1:13" x14ac:dyDescent="0.75">
      <c r="A21">
        <v>48</v>
      </c>
      <c r="B21">
        <v>1260.0139999999999</v>
      </c>
      <c r="C21">
        <v>1323.58</v>
      </c>
      <c r="D21">
        <v>289.67599999999999</v>
      </c>
      <c r="E21">
        <v>284.86</v>
      </c>
      <c r="G21">
        <f t="shared" si="0"/>
        <v>48</v>
      </c>
      <c r="H21">
        <f t="shared" si="1"/>
        <v>-63.566000000000031</v>
      </c>
      <c r="I21">
        <f t="shared" si="2"/>
        <v>4.8159999999999741</v>
      </c>
      <c r="K21">
        <f t="shared" si="3"/>
        <v>48</v>
      </c>
      <c r="L21">
        <f t="shared" si="4"/>
        <v>0.32139909457129112</v>
      </c>
      <c r="M21">
        <f t="shared" si="4"/>
        <v>0.20962009427719647</v>
      </c>
    </row>
    <row r="22" spans="1:13" x14ac:dyDescent="0.75">
      <c r="A22">
        <v>49</v>
      </c>
      <c r="B22">
        <v>1226.4190000000001</v>
      </c>
      <c r="C22">
        <v>1298.5250000000001</v>
      </c>
      <c r="D22">
        <v>279.709</v>
      </c>
      <c r="E22">
        <v>277.06</v>
      </c>
      <c r="G22">
        <f t="shared" si="0"/>
        <v>49</v>
      </c>
      <c r="H22">
        <f t="shared" si="1"/>
        <v>-72.105999999999995</v>
      </c>
      <c r="I22">
        <f t="shared" si="2"/>
        <v>2.6490000000000009</v>
      </c>
      <c r="K22">
        <f t="shared" si="3"/>
        <v>49</v>
      </c>
      <c r="L22">
        <f t="shared" si="4"/>
        <v>0.29140545153778896</v>
      </c>
      <c r="M22">
        <f t="shared" si="4"/>
        <v>0.19483726609772889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3C0A-DACE-40D7-8336-0BDC5A71CD44}">
  <dimension ref="A1:L38"/>
  <sheetViews>
    <sheetView zoomScale="80" zoomScaleNormal="80" workbookViewId="0"/>
  </sheetViews>
  <sheetFormatPr defaultRowHeight="14.75" x14ac:dyDescent="0.75"/>
  <sheetData>
    <row r="1" spans="1:12" x14ac:dyDescent="0.75">
      <c r="A1" t="s">
        <v>13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111</v>
      </c>
      <c r="B3">
        <v>456.71300000000002</v>
      </c>
      <c r="C3">
        <v>445.62799999999999</v>
      </c>
      <c r="D3">
        <v>199.12</v>
      </c>
      <c r="E3">
        <v>191.92099999999999</v>
      </c>
      <c r="G3">
        <f>B3-C3</f>
        <v>11.085000000000036</v>
      </c>
      <c r="H3">
        <f>D3-E3</f>
        <v>7.1990000000000123</v>
      </c>
      <c r="J3">
        <f>A3</f>
        <v>111</v>
      </c>
      <c r="K3">
        <f>(G3-MIN(G$3:G$48))/(MAX(G$3:G$48)-MIN(G$3:G$48))</f>
        <v>0.31262015602408771</v>
      </c>
      <c r="L3">
        <f>(H3-MIN(H$3:H$48))/(MAX(H$3:H$48)-MIN(H$3:H$48))</f>
        <v>0.19034493831785734</v>
      </c>
    </row>
    <row r="4" spans="1:12" x14ac:dyDescent="0.75">
      <c r="A4">
        <v>112</v>
      </c>
      <c r="B4">
        <v>471.00900000000001</v>
      </c>
      <c r="C4">
        <v>463.32900000000001</v>
      </c>
      <c r="D4">
        <v>197.86099999999999</v>
      </c>
      <c r="E4">
        <v>193.45699999999999</v>
      </c>
      <c r="G4">
        <f t="shared" ref="G4:G38" si="0">B4-C4</f>
        <v>7.6800000000000068</v>
      </c>
      <c r="H4">
        <f t="shared" ref="H4:H38" si="1">D4-E4</f>
        <v>4.4039999999999964</v>
      </c>
      <c r="J4">
        <f t="shared" ref="J4:J38" si="2">A4</f>
        <v>112</v>
      </c>
      <c r="K4">
        <f t="shared" ref="K4:L38" si="3">(G4-MIN(G$3:G$48))/(MAX(G$3:G$48)-MIN(G$3:G$48))</f>
        <v>0.25852015443524723</v>
      </c>
      <c r="L4">
        <f t="shared" si="3"/>
        <v>0.15294763038882506</v>
      </c>
    </row>
    <row r="5" spans="1:12" x14ac:dyDescent="0.75">
      <c r="A5">
        <v>113</v>
      </c>
      <c r="B5">
        <v>462.32400000000001</v>
      </c>
      <c r="C5">
        <v>468.512</v>
      </c>
      <c r="D5">
        <v>200.38</v>
      </c>
      <c r="E5">
        <v>203.16499999999999</v>
      </c>
      <c r="G5">
        <f t="shared" si="0"/>
        <v>-6.1879999999999882</v>
      </c>
      <c r="H5">
        <f t="shared" si="1"/>
        <v>-2.7849999999999966</v>
      </c>
      <c r="J5">
        <f t="shared" si="2"/>
        <v>113</v>
      </c>
      <c r="K5">
        <f t="shared" si="3"/>
        <v>3.8179824909833668E-2</v>
      </c>
      <c r="L5">
        <f t="shared" si="3"/>
        <v>5.6758275576012429E-2</v>
      </c>
    </row>
    <row r="6" spans="1:12" x14ac:dyDescent="0.75">
      <c r="A6">
        <v>114</v>
      </c>
      <c r="B6">
        <v>461.73099999999999</v>
      </c>
      <c r="C6">
        <v>465.28800000000001</v>
      </c>
      <c r="D6">
        <v>189.048</v>
      </c>
      <c r="E6">
        <v>189.494</v>
      </c>
      <c r="G6">
        <f t="shared" si="0"/>
        <v>-3.5570000000000164</v>
      </c>
      <c r="H6">
        <f t="shared" si="1"/>
        <v>-0.44599999999999795</v>
      </c>
      <c r="J6">
        <f t="shared" si="2"/>
        <v>114</v>
      </c>
      <c r="K6">
        <f t="shared" si="3"/>
        <v>7.9982204992135153E-2</v>
      </c>
      <c r="L6">
        <f t="shared" si="3"/>
        <v>8.8054269581739078E-2</v>
      </c>
    </row>
    <row r="7" spans="1:12" x14ac:dyDescent="0.75">
      <c r="A7">
        <v>115</v>
      </c>
      <c r="B7">
        <v>466.71199999999999</v>
      </c>
      <c r="C7">
        <v>470.87799999999999</v>
      </c>
      <c r="D7">
        <v>191.49</v>
      </c>
      <c r="E7">
        <v>191.95500000000001</v>
      </c>
      <c r="G7">
        <f t="shared" si="0"/>
        <v>-4.1659999999999968</v>
      </c>
      <c r="H7">
        <f t="shared" si="1"/>
        <v>-0.46500000000000341</v>
      </c>
      <c r="J7">
        <f t="shared" si="2"/>
        <v>115</v>
      </c>
      <c r="K7">
        <f t="shared" si="3"/>
        <v>7.0306169465673335E-2</v>
      </c>
      <c r="L7">
        <f t="shared" si="3"/>
        <v>8.7800048168267947E-2</v>
      </c>
    </row>
    <row r="8" spans="1:12" x14ac:dyDescent="0.75">
      <c r="A8">
        <v>116</v>
      </c>
      <c r="B8">
        <v>456.36500000000001</v>
      </c>
      <c r="C8">
        <v>454.25</v>
      </c>
      <c r="D8">
        <v>185.11500000000001</v>
      </c>
      <c r="E8">
        <v>186.35300000000001</v>
      </c>
      <c r="G8">
        <f t="shared" si="0"/>
        <v>2.1150000000000091</v>
      </c>
      <c r="H8">
        <f t="shared" si="1"/>
        <v>-1.2379999999999995</v>
      </c>
      <c r="J8">
        <f t="shared" si="2"/>
        <v>116</v>
      </c>
      <c r="K8">
        <f t="shared" si="3"/>
        <v>0.17010120910723117</v>
      </c>
      <c r="L8">
        <f t="shared" si="3"/>
        <v>7.7457250662313862E-2</v>
      </c>
    </row>
    <row r="9" spans="1:12" x14ac:dyDescent="0.75">
      <c r="A9">
        <v>117</v>
      </c>
      <c r="B9">
        <v>448.625</v>
      </c>
      <c r="C9">
        <v>449.12200000000001</v>
      </c>
      <c r="D9">
        <v>183.798</v>
      </c>
      <c r="E9">
        <v>185.54499999999999</v>
      </c>
      <c r="G9">
        <f t="shared" si="0"/>
        <v>-0.4970000000000141</v>
      </c>
      <c r="H9">
        <f t="shared" si="1"/>
        <v>-1.7469999999999857</v>
      </c>
      <c r="J9">
        <f t="shared" si="2"/>
        <v>117</v>
      </c>
      <c r="K9">
        <f t="shared" si="3"/>
        <v>0.12860070862263459</v>
      </c>
      <c r="L9">
        <f t="shared" si="3"/>
        <v>7.0646792796168312E-2</v>
      </c>
    </row>
    <row r="10" spans="1:12" x14ac:dyDescent="0.75">
      <c r="A10">
        <v>118</v>
      </c>
      <c r="B10">
        <v>431.16300000000001</v>
      </c>
      <c r="C10">
        <v>433.75599999999997</v>
      </c>
      <c r="D10">
        <v>180.06700000000001</v>
      </c>
      <c r="E10">
        <v>181.86500000000001</v>
      </c>
      <c r="G10">
        <f t="shared" si="0"/>
        <v>-2.5929999999999609</v>
      </c>
      <c r="H10">
        <f t="shared" si="1"/>
        <v>-1.7980000000000018</v>
      </c>
      <c r="J10">
        <f t="shared" si="2"/>
        <v>118</v>
      </c>
      <c r="K10">
        <f t="shared" si="3"/>
        <v>9.5298622475731273E-2</v>
      </c>
      <c r="L10">
        <f t="shared" si="3"/>
        <v>6.9964409002114203E-2</v>
      </c>
    </row>
    <row r="11" spans="1:12" x14ac:dyDescent="0.75">
      <c r="A11">
        <v>119</v>
      </c>
      <c r="B11">
        <v>433.827</v>
      </c>
      <c r="C11">
        <v>435.41</v>
      </c>
      <c r="D11">
        <v>189.202</v>
      </c>
      <c r="E11">
        <v>187.654</v>
      </c>
      <c r="G11">
        <f t="shared" si="0"/>
        <v>-1.5830000000000268</v>
      </c>
      <c r="H11">
        <f t="shared" si="1"/>
        <v>1.5480000000000018</v>
      </c>
      <c r="J11">
        <f t="shared" si="2"/>
        <v>119</v>
      </c>
      <c r="K11">
        <f t="shared" si="3"/>
        <v>0.11134590635377088</v>
      </c>
      <c r="L11">
        <f t="shared" si="3"/>
        <v>0.11473413792180703</v>
      </c>
    </row>
    <row r="12" spans="1:12" x14ac:dyDescent="0.75">
      <c r="A12">
        <v>120</v>
      </c>
      <c r="B12">
        <v>431.221</v>
      </c>
      <c r="C12">
        <v>434.85300000000001</v>
      </c>
      <c r="D12">
        <v>191.78800000000001</v>
      </c>
      <c r="E12">
        <v>188.917</v>
      </c>
      <c r="G12">
        <f t="shared" si="0"/>
        <v>-3.632000000000005</v>
      </c>
      <c r="H12">
        <f t="shared" si="1"/>
        <v>2.8710000000000093</v>
      </c>
      <c r="J12">
        <f t="shared" si="2"/>
        <v>120</v>
      </c>
      <c r="K12">
        <f t="shared" si="3"/>
        <v>7.8790575001191729E-2</v>
      </c>
      <c r="L12">
        <f t="shared" si="3"/>
        <v>0.13243597634402876</v>
      </c>
    </row>
    <row r="13" spans="1:12" x14ac:dyDescent="0.75">
      <c r="A13">
        <v>121</v>
      </c>
      <c r="B13">
        <v>434.69200000000001</v>
      </c>
      <c r="C13">
        <v>432.404</v>
      </c>
      <c r="D13">
        <v>190.21199999999999</v>
      </c>
      <c r="E13">
        <v>184.68600000000001</v>
      </c>
      <c r="G13">
        <f t="shared" si="0"/>
        <v>2.2880000000000109</v>
      </c>
      <c r="H13">
        <f t="shared" si="1"/>
        <v>5.525999999999982</v>
      </c>
      <c r="J13">
        <f t="shared" si="2"/>
        <v>121</v>
      </c>
      <c r="K13">
        <f t="shared" si="3"/>
        <v>0.17284990228634114</v>
      </c>
      <c r="L13">
        <f t="shared" si="3"/>
        <v>0.16796007385801054</v>
      </c>
    </row>
    <row r="14" spans="1:12" x14ac:dyDescent="0.75">
      <c r="A14">
        <v>122</v>
      </c>
      <c r="B14">
        <v>452.435</v>
      </c>
      <c r="C14">
        <v>447.95699999999999</v>
      </c>
      <c r="D14">
        <v>188.94399999999999</v>
      </c>
      <c r="E14">
        <v>186.28700000000001</v>
      </c>
      <c r="G14">
        <f t="shared" si="0"/>
        <v>4.4780000000000086</v>
      </c>
      <c r="H14">
        <f t="shared" si="1"/>
        <v>2.6569999999999823</v>
      </c>
      <c r="J14">
        <f t="shared" si="2"/>
        <v>122</v>
      </c>
      <c r="K14">
        <f t="shared" si="3"/>
        <v>0.20764549802189461</v>
      </c>
      <c r="L14">
        <f t="shared" si="3"/>
        <v>0.12957264042388067</v>
      </c>
    </row>
    <row r="15" spans="1:12" x14ac:dyDescent="0.75">
      <c r="A15">
        <v>123</v>
      </c>
      <c r="B15">
        <v>435.58300000000003</v>
      </c>
      <c r="C15">
        <v>432.54899999999998</v>
      </c>
      <c r="D15">
        <v>176.17599999999999</v>
      </c>
      <c r="E15">
        <v>175.45099999999999</v>
      </c>
      <c r="G15">
        <f t="shared" si="0"/>
        <v>3.0340000000000487</v>
      </c>
      <c r="H15">
        <f t="shared" si="1"/>
        <v>0.72499999999999432</v>
      </c>
      <c r="J15">
        <f t="shared" si="2"/>
        <v>123</v>
      </c>
      <c r="K15">
        <f t="shared" si="3"/>
        <v>0.18470264859626087</v>
      </c>
      <c r="L15">
        <f t="shared" si="3"/>
        <v>0.10372233669619212</v>
      </c>
    </row>
    <row r="16" spans="1:12" x14ac:dyDescent="0.75">
      <c r="A16">
        <v>124</v>
      </c>
      <c r="B16">
        <v>429.58699999999999</v>
      </c>
      <c r="C16">
        <v>430.846</v>
      </c>
      <c r="D16">
        <v>177.76</v>
      </c>
      <c r="E16">
        <v>178.12200000000001</v>
      </c>
      <c r="G16">
        <f t="shared" si="0"/>
        <v>-1.2590000000000146</v>
      </c>
      <c r="H16">
        <f t="shared" si="1"/>
        <v>-0.36200000000002319</v>
      </c>
      <c r="J16">
        <f t="shared" si="2"/>
        <v>124</v>
      </c>
      <c r="K16">
        <f t="shared" si="3"/>
        <v>0.11649374791464748</v>
      </c>
      <c r="L16">
        <f t="shared" si="3"/>
        <v>8.9178195830768678E-2</v>
      </c>
    </row>
    <row r="17" spans="1:12" x14ac:dyDescent="0.75">
      <c r="A17">
        <v>125</v>
      </c>
      <c r="B17">
        <v>433.78800000000001</v>
      </c>
      <c r="C17">
        <v>432.73099999999999</v>
      </c>
      <c r="D17">
        <v>177.31700000000001</v>
      </c>
      <c r="E17">
        <v>177.833</v>
      </c>
      <c r="G17">
        <f t="shared" si="0"/>
        <v>1.0570000000000164</v>
      </c>
      <c r="H17">
        <f t="shared" si="1"/>
        <v>-0.51599999999999113</v>
      </c>
      <c r="J17">
        <f t="shared" si="2"/>
        <v>125</v>
      </c>
      <c r="K17">
        <f t="shared" si="3"/>
        <v>0.15329128203498674</v>
      </c>
      <c r="L17">
        <f t="shared" si="3"/>
        <v>8.7117664374214213E-2</v>
      </c>
    </row>
    <row r="18" spans="1:12" x14ac:dyDescent="0.75">
      <c r="A18">
        <v>126</v>
      </c>
      <c r="B18">
        <v>423.99</v>
      </c>
      <c r="C18">
        <v>425.55799999999999</v>
      </c>
      <c r="D18">
        <v>179.93299999999999</v>
      </c>
      <c r="E18">
        <v>180.16</v>
      </c>
      <c r="G18">
        <f t="shared" si="0"/>
        <v>-1.5679999999999836</v>
      </c>
      <c r="H18">
        <f t="shared" si="1"/>
        <v>-0.22700000000000387</v>
      </c>
      <c r="J18">
        <f t="shared" si="2"/>
        <v>126</v>
      </c>
      <c r="K18">
        <f t="shared" si="3"/>
        <v>0.11158423235196029</v>
      </c>
      <c r="L18">
        <f t="shared" si="3"/>
        <v>9.0984505873852775E-2</v>
      </c>
    </row>
    <row r="19" spans="1:12" x14ac:dyDescent="0.75">
      <c r="A19">
        <v>127</v>
      </c>
      <c r="B19">
        <v>429.37</v>
      </c>
      <c r="C19">
        <v>436.31099999999998</v>
      </c>
      <c r="D19">
        <v>181.36099999999999</v>
      </c>
      <c r="E19">
        <v>183.86</v>
      </c>
      <c r="G19">
        <f t="shared" si="0"/>
        <v>-6.9409999999999741</v>
      </c>
      <c r="H19">
        <f t="shared" si="1"/>
        <v>-2.4990000000000236</v>
      </c>
      <c r="J19">
        <f t="shared" si="2"/>
        <v>127</v>
      </c>
      <c r="K19">
        <f t="shared" si="3"/>
        <v>2.6215859800760022E-2</v>
      </c>
      <c r="L19">
        <f t="shared" si="3"/>
        <v>6.0584976852471162E-2</v>
      </c>
    </row>
    <row r="20" spans="1:12" x14ac:dyDescent="0.75">
      <c r="A20">
        <v>128</v>
      </c>
      <c r="B20">
        <v>432.77800000000002</v>
      </c>
      <c r="C20">
        <v>438.024</v>
      </c>
      <c r="D20">
        <v>186.96299999999999</v>
      </c>
      <c r="E20">
        <v>192.61</v>
      </c>
      <c r="G20">
        <f t="shared" si="0"/>
        <v>-5.2459999999999809</v>
      </c>
      <c r="H20">
        <f t="shared" si="1"/>
        <v>-5.6470000000000198</v>
      </c>
      <c r="J20">
        <f t="shared" si="2"/>
        <v>128</v>
      </c>
      <c r="K20">
        <f t="shared" si="3"/>
        <v>5.3146697596085563E-2</v>
      </c>
      <c r="L20">
        <f t="shared" si="3"/>
        <v>1.8464502662634736E-2</v>
      </c>
    </row>
    <row r="21" spans="1:12" x14ac:dyDescent="0.75">
      <c r="A21">
        <v>129</v>
      </c>
      <c r="B21">
        <v>420.55599999999998</v>
      </c>
      <c r="C21">
        <v>425.238</v>
      </c>
      <c r="D21">
        <v>184.34299999999999</v>
      </c>
      <c r="E21">
        <v>190.54900000000001</v>
      </c>
      <c r="G21">
        <f t="shared" si="0"/>
        <v>-4.6820000000000164</v>
      </c>
      <c r="H21">
        <f t="shared" si="1"/>
        <v>-6.2060000000000173</v>
      </c>
      <c r="J21">
        <f t="shared" si="2"/>
        <v>129</v>
      </c>
      <c r="K21">
        <f t="shared" si="3"/>
        <v>6.2107755127980967E-2</v>
      </c>
      <c r="L21">
        <f t="shared" si="3"/>
        <v>1.0985041076828355E-2</v>
      </c>
    </row>
    <row r="22" spans="1:12" x14ac:dyDescent="0.75">
      <c r="A22">
        <v>130</v>
      </c>
      <c r="B22">
        <v>426.78699999999998</v>
      </c>
      <c r="C22">
        <v>435.37799999999999</v>
      </c>
      <c r="D22">
        <v>194.59299999999999</v>
      </c>
      <c r="E22">
        <v>198.62200000000001</v>
      </c>
      <c r="G22">
        <f t="shared" si="0"/>
        <v>-8.5910000000000082</v>
      </c>
      <c r="H22">
        <f t="shared" si="1"/>
        <v>-4.0290000000000248</v>
      </c>
      <c r="J22">
        <f t="shared" si="2"/>
        <v>130</v>
      </c>
      <c r="K22">
        <f t="shared" si="3"/>
        <v>0</v>
      </c>
      <c r="L22">
        <f t="shared" si="3"/>
        <v>4.0113463030854307E-2</v>
      </c>
    </row>
    <row r="23" spans="1:12" x14ac:dyDescent="0.75">
      <c r="A23">
        <v>131</v>
      </c>
      <c r="B23">
        <v>429.45400000000001</v>
      </c>
      <c r="C23">
        <v>435.82299999999998</v>
      </c>
      <c r="D23">
        <v>189.583</v>
      </c>
      <c r="E23">
        <v>196.61</v>
      </c>
      <c r="G23">
        <f t="shared" si="0"/>
        <v>-6.3689999999999714</v>
      </c>
      <c r="H23">
        <f t="shared" si="1"/>
        <v>-7.0270000000000152</v>
      </c>
      <c r="J23">
        <f t="shared" si="2"/>
        <v>131</v>
      </c>
      <c r="K23">
        <f t="shared" si="3"/>
        <v>3.5304024531690022E-2</v>
      </c>
      <c r="L23">
        <f t="shared" si="3"/>
        <v>0</v>
      </c>
    </row>
    <row r="24" spans="1:12" x14ac:dyDescent="0.75">
      <c r="A24">
        <v>132</v>
      </c>
      <c r="B24">
        <v>442.43099999999998</v>
      </c>
      <c r="C24">
        <v>438.43</v>
      </c>
      <c r="D24">
        <v>207.595</v>
      </c>
      <c r="E24">
        <v>194.40100000000001</v>
      </c>
      <c r="G24">
        <f t="shared" si="0"/>
        <v>4.0009999999999764</v>
      </c>
      <c r="H24">
        <f t="shared" si="1"/>
        <v>13.193999999999988</v>
      </c>
      <c r="J24">
        <f t="shared" si="2"/>
        <v>132</v>
      </c>
      <c r="K24">
        <f t="shared" si="3"/>
        <v>0.2000667312794927</v>
      </c>
      <c r="L24">
        <f t="shared" si="3"/>
        <v>0.27055848430517271</v>
      </c>
    </row>
    <row r="25" spans="1:12" x14ac:dyDescent="0.75">
      <c r="A25">
        <v>133</v>
      </c>
      <c r="B25">
        <v>473.37900000000002</v>
      </c>
      <c r="C25">
        <v>439.983</v>
      </c>
      <c r="D25">
        <v>231.13800000000001</v>
      </c>
      <c r="E25">
        <v>202.047</v>
      </c>
      <c r="G25">
        <f t="shared" si="0"/>
        <v>33.396000000000015</v>
      </c>
      <c r="H25">
        <f t="shared" si="1"/>
        <v>29.091000000000008</v>
      </c>
      <c r="J25">
        <f t="shared" si="2"/>
        <v>133</v>
      </c>
      <c r="K25">
        <f t="shared" si="3"/>
        <v>0.66710624572999333</v>
      </c>
      <c r="L25">
        <f t="shared" si="3"/>
        <v>0.48326152693408991</v>
      </c>
    </row>
    <row r="26" spans="1:12" x14ac:dyDescent="0.75">
      <c r="A26">
        <v>134</v>
      </c>
      <c r="B26">
        <v>498.03699999999998</v>
      </c>
      <c r="C26">
        <v>443.68900000000002</v>
      </c>
      <c r="D26">
        <v>245.74100000000001</v>
      </c>
      <c r="E26">
        <v>198.42699999999999</v>
      </c>
      <c r="G26">
        <f t="shared" si="0"/>
        <v>54.347999999999956</v>
      </c>
      <c r="H26">
        <f t="shared" si="1"/>
        <v>47.314000000000021</v>
      </c>
      <c r="J26">
        <f t="shared" si="2"/>
        <v>134</v>
      </c>
      <c r="K26">
        <f t="shared" si="3"/>
        <v>1</v>
      </c>
      <c r="L26">
        <f t="shared" si="3"/>
        <v>0.72708662260162193</v>
      </c>
    </row>
    <row r="27" spans="1:12" x14ac:dyDescent="0.75">
      <c r="A27">
        <v>135</v>
      </c>
      <c r="B27">
        <v>492.92599999999999</v>
      </c>
      <c r="C27">
        <v>443.61</v>
      </c>
      <c r="D27">
        <v>270.77800000000002</v>
      </c>
      <c r="E27">
        <v>203.06700000000001</v>
      </c>
      <c r="G27">
        <f t="shared" si="0"/>
        <v>49.315999999999974</v>
      </c>
      <c r="H27">
        <f t="shared" si="1"/>
        <v>67.711000000000013</v>
      </c>
      <c r="J27">
        <f t="shared" si="2"/>
        <v>135</v>
      </c>
      <c r="K27">
        <f t="shared" si="3"/>
        <v>0.92004957180762348</v>
      </c>
      <c r="L27">
        <f t="shared" si="3"/>
        <v>1</v>
      </c>
    </row>
    <row r="28" spans="1:12" x14ac:dyDescent="0.75">
      <c r="A28">
        <v>136</v>
      </c>
      <c r="B28">
        <v>476.07400000000001</v>
      </c>
      <c r="C28">
        <v>445.86599999999999</v>
      </c>
      <c r="D28">
        <v>254.30600000000001</v>
      </c>
      <c r="E28">
        <v>205.45099999999999</v>
      </c>
      <c r="G28">
        <f t="shared" si="0"/>
        <v>30.208000000000027</v>
      </c>
      <c r="H28">
        <f t="shared" si="1"/>
        <v>48.855000000000018</v>
      </c>
      <c r="J28">
        <f t="shared" si="2"/>
        <v>136</v>
      </c>
      <c r="K28">
        <f t="shared" si="3"/>
        <v>0.61645402691495033</v>
      </c>
      <c r="L28">
        <f t="shared" si="3"/>
        <v>0.74770531724156408</v>
      </c>
    </row>
    <row r="29" spans="1:12" x14ac:dyDescent="0.75">
      <c r="A29">
        <v>137</v>
      </c>
      <c r="B29">
        <v>493.35199999999998</v>
      </c>
      <c r="C29">
        <v>440.92099999999999</v>
      </c>
      <c r="D29">
        <v>231.667</v>
      </c>
      <c r="E29">
        <v>194.89599999999999</v>
      </c>
      <c r="G29">
        <f t="shared" si="0"/>
        <v>52.430999999999983</v>
      </c>
      <c r="H29">
        <f t="shared" si="1"/>
        <v>36.771000000000015</v>
      </c>
      <c r="J29">
        <f t="shared" si="2"/>
        <v>137</v>
      </c>
      <c r="K29">
        <f t="shared" si="3"/>
        <v>0.96954193743148165</v>
      </c>
      <c r="L29">
        <f t="shared" si="3"/>
        <v>0.58602049827397062</v>
      </c>
    </row>
    <row r="30" spans="1:12" x14ac:dyDescent="0.75">
      <c r="A30">
        <v>138</v>
      </c>
      <c r="B30">
        <v>476.52800000000002</v>
      </c>
      <c r="C30">
        <v>432.39600000000002</v>
      </c>
      <c r="D30">
        <v>246</v>
      </c>
      <c r="E30">
        <v>196.79900000000001</v>
      </c>
      <c r="G30">
        <f t="shared" si="0"/>
        <v>44.132000000000005</v>
      </c>
      <c r="H30">
        <f t="shared" si="1"/>
        <v>49.200999999999993</v>
      </c>
      <c r="J30">
        <f t="shared" si="2"/>
        <v>138</v>
      </c>
      <c r="K30">
        <f t="shared" si="3"/>
        <v>0.83768410683360151</v>
      </c>
      <c r="L30">
        <f t="shared" si="3"/>
        <v>0.75233482298161558</v>
      </c>
    </row>
    <row r="31" spans="1:12" x14ac:dyDescent="0.75">
      <c r="A31">
        <v>139</v>
      </c>
      <c r="B31">
        <v>468.59300000000002</v>
      </c>
      <c r="C31">
        <v>436.59800000000001</v>
      </c>
      <c r="D31">
        <v>264.59300000000002</v>
      </c>
      <c r="E31">
        <v>199.37799999999999</v>
      </c>
      <c r="G31">
        <f t="shared" si="0"/>
        <v>31.995000000000005</v>
      </c>
      <c r="H31">
        <f t="shared" si="1"/>
        <v>65.215000000000032</v>
      </c>
      <c r="J31">
        <f t="shared" si="2"/>
        <v>139</v>
      </c>
      <c r="K31">
        <f t="shared" si="3"/>
        <v>0.6448465974991664</v>
      </c>
      <c r="L31">
        <f t="shared" si="3"/>
        <v>0.96660333431453904</v>
      </c>
    </row>
    <row r="32" spans="1:12" x14ac:dyDescent="0.75">
      <c r="A32">
        <v>140</v>
      </c>
      <c r="B32">
        <v>460.75900000000001</v>
      </c>
      <c r="C32">
        <v>444.48200000000003</v>
      </c>
      <c r="D32">
        <v>248.50899999999999</v>
      </c>
      <c r="E32">
        <v>198.95699999999999</v>
      </c>
      <c r="G32">
        <f t="shared" si="0"/>
        <v>16.276999999999987</v>
      </c>
      <c r="H32">
        <f t="shared" si="1"/>
        <v>49.551999999999992</v>
      </c>
      <c r="J32">
        <f t="shared" si="2"/>
        <v>140</v>
      </c>
      <c r="K32">
        <f t="shared" si="3"/>
        <v>0.39511272819714338</v>
      </c>
      <c r="L32">
        <f t="shared" si="3"/>
        <v>0.75703122909363363</v>
      </c>
    </row>
    <row r="33" spans="1:12" x14ac:dyDescent="0.75">
      <c r="A33">
        <v>141</v>
      </c>
      <c r="B33">
        <v>461.33699999999999</v>
      </c>
      <c r="C33">
        <v>450.46199999999999</v>
      </c>
      <c r="D33">
        <v>255.548</v>
      </c>
      <c r="E33">
        <v>203.44900000000001</v>
      </c>
      <c r="G33">
        <f t="shared" si="0"/>
        <v>10.875</v>
      </c>
      <c r="H33">
        <f t="shared" si="1"/>
        <v>52.09899999999999</v>
      </c>
      <c r="J33">
        <f t="shared" si="2"/>
        <v>141</v>
      </c>
      <c r="K33">
        <f t="shared" si="3"/>
        <v>0.309283592049445</v>
      </c>
      <c r="L33">
        <f t="shared" si="3"/>
        <v>0.79111027857314864</v>
      </c>
    </row>
    <row r="34" spans="1:12" x14ac:dyDescent="0.75">
      <c r="A34">
        <v>142</v>
      </c>
      <c r="B34">
        <v>452.86500000000001</v>
      </c>
      <c r="C34">
        <v>442.06400000000002</v>
      </c>
      <c r="D34">
        <v>230.904</v>
      </c>
      <c r="E34">
        <v>194.72399999999999</v>
      </c>
      <c r="G34">
        <f t="shared" si="0"/>
        <v>10.800999999999988</v>
      </c>
      <c r="H34">
        <f t="shared" si="1"/>
        <v>36.180000000000007</v>
      </c>
      <c r="J34">
        <f t="shared" si="2"/>
        <v>142</v>
      </c>
      <c r="K34">
        <f t="shared" si="3"/>
        <v>0.30810785045838046</v>
      </c>
      <c r="L34">
        <f t="shared" si="3"/>
        <v>0.57811287430758118</v>
      </c>
    </row>
    <row r="35" spans="1:12" x14ac:dyDescent="0.75">
      <c r="A35">
        <v>143</v>
      </c>
      <c r="B35">
        <v>454.74</v>
      </c>
      <c r="C35">
        <v>443.55799999999999</v>
      </c>
      <c r="D35">
        <v>196.01900000000001</v>
      </c>
      <c r="E35">
        <v>180.01900000000001</v>
      </c>
      <c r="G35">
        <f t="shared" si="0"/>
        <v>11.182000000000016</v>
      </c>
      <c r="H35">
        <f t="shared" si="1"/>
        <v>16</v>
      </c>
      <c r="J35">
        <f t="shared" si="2"/>
        <v>143</v>
      </c>
      <c r="K35">
        <f t="shared" si="3"/>
        <v>0.31416133081237446</v>
      </c>
      <c r="L35">
        <f t="shared" si="3"/>
        <v>0.30810297305253026</v>
      </c>
    </row>
    <row r="36" spans="1:12" x14ac:dyDescent="0.75">
      <c r="A36">
        <v>144</v>
      </c>
      <c r="B36">
        <v>420.154</v>
      </c>
      <c r="C36">
        <v>417.05099999999999</v>
      </c>
      <c r="D36">
        <v>190.28800000000001</v>
      </c>
      <c r="E36">
        <v>184.923</v>
      </c>
      <c r="G36">
        <f t="shared" si="0"/>
        <v>3.1030000000000086</v>
      </c>
      <c r="H36">
        <f t="shared" si="1"/>
        <v>5.3650000000000091</v>
      </c>
      <c r="J36">
        <f t="shared" si="2"/>
        <v>144</v>
      </c>
      <c r="K36">
        <f t="shared" si="3"/>
        <v>0.18579894818792836</v>
      </c>
      <c r="L36">
        <f t="shared" si="3"/>
        <v>0.16580588188070353</v>
      </c>
    </row>
    <row r="37" spans="1:12" x14ac:dyDescent="0.75">
      <c r="A37">
        <v>145</v>
      </c>
      <c r="B37">
        <v>414.53</v>
      </c>
      <c r="C37">
        <v>414.572</v>
      </c>
      <c r="D37">
        <v>180.92</v>
      </c>
      <c r="E37">
        <v>179.29599999999999</v>
      </c>
      <c r="G37">
        <f t="shared" si="0"/>
        <v>-4.2000000000030013E-2</v>
      </c>
      <c r="H37">
        <f t="shared" si="1"/>
        <v>1.6239999999999952</v>
      </c>
      <c r="J37">
        <f t="shared" si="2"/>
        <v>145</v>
      </c>
      <c r="K37">
        <f t="shared" si="3"/>
        <v>0.13582993056769227</v>
      </c>
      <c r="L37">
        <f t="shared" si="3"/>
        <v>0.11575102357569118</v>
      </c>
    </row>
    <row r="38" spans="1:12" x14ac:dyDescent="0.75">
      <c r="A38">
        <v>146</v>
      </c>
      <c r="B38">
        <v>406.43</v>
      </c>
      <c r="C38">
        <v>409.00700000000001</v>
      </c>
      <c r="D38">
        <v>175.82</v>
      </c>
      <c r="E38">
        <v>176.15100000000001</v>
      </c>
      <c r="G38">
        <f t="shared" si="0"/>
        <v>-2.5769999999999982</v>
      </c>
      <c r="H38">
        <f t="shared" si="1"/>
        <v>-0.33100000000001728</v>
      </c>
      <c r="J38">
        <f t="shared" si="2"/>
        <v>146</v>
      </c>
      <c r="K38">
        <f t="shared" si="3"/>
        <v>9.5552836873798647E-2</v>
      </c>
      <c r="L38">
        <f t="shared" si="3"/>
        <v>8.9592978136958379E-2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D24D-42DE-4BC9-A1D0-565446BD3870}">
  <dimension ref="A1:L22"/>
  <sheetViews>
    <sheetView zoomScale="80" zoomScaleNormal="80" workbookViewId="0"/>
  </sheetViews>
  <sheetFormatPr defaultRowHeight="14.75" x14ac:dyDescent="0.75"/>
  <sheetData>
    <row r="1" spans="1:12" x14ac:dyDescent="0.75">
      <c r="A1" t="s">
        <v>14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123</v>
      </c>
      <c r="B3">
        <v>477.56700000000001</v>
      </c>
      <c r="C3">
        <v>498.39100000000002</v>
      </c>
      <c r="D3">
        <v>159.46199999999999</v>
      </c>
      <c r="E3">
        <v>165.44200000000001</v>
      </c>
      <c r="G3">
        <f>B3-C3</f>
        <v>-20.824000000000012</v>
      </c>
      <c r="H3">
        <f>D3-E3</f>
        <v>-5.9800000000000182</v>
      </c>
      <c r="J3">
        <f>A3</f>
        <v>123</v>
      </c>
      <c r="K3">
        <f>(G3-MIN(G$3:G$48))/(MAX(G$3:G$48)-MIN(G$3:G$48))</f>
        <v>3.9637475431316821E-2</v>
      </c>
      <c r="L3">
        <f>(H3-MIN(H$3:H$48))/(MAX(H$3:H$48)-MIN(H$3:H$48))</f>
        <v>3.4105309154467515E-2</v>
      </c>
    </row>
    <row r="4" spans="1:12" x14ac:dyDescent="0.75">
      <c r="A4">
        <v>124</v>
      </c>
      <c r="B4">
        <v>479.38499999999999</v>
      </c>
      <c r="C4">
        <v>497.17899999999997</v>
      </c>
      <c r="D4">
        <v>158.577</v>
      </c>
      <c r="E4">
        <v>165.833</v>
      </c>
      <c r="G4">
        <f t="shared" ref="G4:G22" si="0">B4-C4</f>
        <v>-17.793999999999983</v>
      </c>
      <c r="H4">
        <f t="shared" ref="H4:H22" si="1">D4-E4</f>
        <v>-7.2560000000000002</v>
      </c>
      <c r="J4">
        <f t="shared" ref="J4:J22" si="2">A4</f>
        <v>124</v>
      </c>
      <c r="K4">
        <f t="shared" ref="K4:L22" si="3">(G4-MIN(G$3:G$48))/(MAX(G$3:G$48)-MIN(G$3:G$48))</f>
        <v>7.6399504986533001E-2</v>
      </c>
      <c r="L4">
        <f t="shared" si="3"/>
        <v>6.2267861044351435E-3</v>
      </c>
    </row>
    <row r="5" spans="1:12" x14ac:dyDescent="0.75">
      <c r="A5">
        <v>125</v>
      </c>
      <c r="B5">
        <v>463.06700000000001</v>
      </c>
      <c r="C5">
        <v>476.69900000000001</v>
      </c>
      <c r="D5">
        <v>157.173</v>
      </c>
      <c r="E5">
        <v>161.154</v>
      </c>
      <c r="G5">
        <f t="shared" si="0"/>
        <v>-13.632000000000005</v>
      </c>
      <c r="H5">
        <f t="shared" si="1"/>
        <v>-3.9809999999999945</v>
      </c>
      <c r="J5">
        <f t="shared" si="2"/>
        <v>125</v>
      </c>
      <c r="K5">
        <f t="shared" si="3"/>
        <v>0.12689573172211302</v>
      </c>
      <c r="L5">
        <f t="shared" si="3"/>
        <v>7.7780205374699624E-2</v>
      </c>
    </row>
    <row r="6" spans="1:12" x14ac:dyDescent="0.75">
      <c r="A6">
        <v>126</v>
      </c>
      <c r="B6">
        <v>449.10599999999999</v>
      </c>
      <c r="C6">
        <v>462.69900000000001</v>
      </c>
      <c r="D6">
        <v>155.404</v>
      </c>
      <c r="E6">
        <v>156.89099999999999</v>
      </c>
      <c r="G6">
        <f t="shared" si="0"/>
        <v>-13.593000000000018</v>
      </c>
      <c r="H6">
        <f t="shared" si="1"/>
        <v>-1.4869999999999948</v>
      </c>
      <c r="J6">
        <f t="shared" si="2"/>
        <v>126</v>
      </c>
      <c r="K6">
        <f t="shared" si="3"/>
        <v>0.12736890635995229</v>
      </c>
      <c r="L6">
        <f t="shared" si="3"/>
        <v>0.13227004588158184</v>
      </c>
    </row>
    <row r="7" spans="1:12" x14ac:dyDescent="0.75">
      <c r="A7">
        <v>127</v>
      </c>
      <c r="B7">
        <v>457.779</v>
      </c>
      <c r="C7">
        <v>470.19200000000001</v>
      </c>
      <c r="D7">
        <v>155.58699999999999</v>
      </c>
      <c r="E7">
        <v>163.12799999999999</v>
      </c>
      <c r="G7">
        <f t="shared" si="0"/>
        <v>-12.413000000000011</v>
      </c>
      <c r="H7">
        <f t="shared" si="1"/>
        <v>-7.5409999999999968</v>
      </c>
      <c r="J7">
        <f t="shared" si="2"/>
        <v>127</v>
      </c>
      <c r="K7">
        <f t="shared" si="3"/>
        <v>0.14168547232534995</v>
      </c>
      <c r="L7">
        <f t="shared" si="3"/>
        <v>0</v>
      </c>
    </row>
    <row r="8" spans="1:12" x14ac:dyDescent="0.75">
      <c r="A8">
        <v>128</v>
      </c>
      <c r="B8">
        <v>479.39400000000001</v>
      </c>
      <c r="C8">
        <v>496.29500000000002</v>
      </c>
      <c r="D8">
        <v>160.25</v>
      </c>
      <c r="E8">
        <v>161.68600000000001</v>
      </c>
      <c r="G8">
        <f t="shared" si="0"/>
        <v>-16.90100000000001</v>
      </c>
      <c r="H8">
        <f t="shared" si="1"/>
        <v>-1.436000000000007</v>
      </c>
      <c r="J8">
        <f t="shared" si="2"/>
        <v>128</v>
      </c>
      <c r="K8">
        <f t="shared" si="3"/>
        <v>8.7233990924753049E-2</v>
      </c>
      <c r="L8">
        <f t="shared" si="3"/>
        <v>0.13338431286869104</v>
      </c>
    </row>
    <row r="9" spans="1:12" x14ac:dyDescent="0.75">
      <c r="A9">
        <v>129</v>
      </c>
      <c r="B9">
        <v>543.41700000000003</v>
      </c>
      <c r="C9">
        <v>487.86900000000003</v>
      </c>
      <c r="D9">
        <v>184.34299999999999</v>
      </c>
      <c r="E9">
        <v>159.23099999999999</v>
      </c>
      <c r="G9">
        <f t="shared" si="0"/>
        <v>55.548000000000002</v>
      </c>
      <c r="H9">
        <f t="shared" si="1"/>
        <v>25.111999999999995</v>
      </c>
      <c r="J9">
        <f t="shared" si="2"/>
        <v>129</v>
      </c>
      <c r="K9">
        <f t="shared" si="3"/>
        <v>0.96623474315110025</v>
      </c>
      <c r="L9">
        <f t="shared" si="3"/>
        <v>0.71341490058990575</v>
      </c>
    </row>
    <row r="10" spans="1:12" x14ac:dyDescent="0.75">
      <c r="A10">
        <v>130</v>
      </c>
      <c r="B10">
        <v>556.42899999999997</v>
      </c>
      <c r="C10">
        <v>504.596</v>
      </c>
      <c r="D10">
        <v>189.316</v>
      </c>
      <c r="E10">
        <v>165.46799999999999</v>
      </c>
      <c r="G10">
        <f t="shared" si="0"/>
        <v>51.83299999999997</v>
      </c>
      <c r="H10">
        <f t="shared" si="1"/>
        <v>23.848000000000013</v>
      </c>
      <c r="J10">
        <f t="shared" si="2"/>
        <v>130</v>
      </c>
      <c r="K10">
        <f t="shared" si="3"/>
        <v>0.92116182572614058</v>
      </c>
      <c r="L10">
        <f t="shared" si="3"/>
        <v>0.6857985580074285</v>
      </c>
    </row>
    <row r="11" spans="1:12" x14ac:dyDescent="0.75">
      <c r="A11">
        <v>131</v>
      </c>
      <c r="B11">
        <v>579.65599999999995</v>
      </c>
      <c r="C11">
        <v>524.08600000000001</v>
      </c>
      <c r="D11">
        <v>205.375</v>
      </c>
      <c r="E11">
        <v>169.316</v>
      </c>
      <c r="G11">
        <f t="shared" si="0"/>
        <v>55.569999999999936</v>
      </c>
      <c r="H11">
        <f t="shared" si="1"/>
        <v>36.058999999999997</v>
      </c>
      <c r="J11">
        <f t="shared" si="2"/>
        <v>131</v>
      </c>
      <c r="K11">
        <f t="shared" si="3"/>
        <v>0.96650166217757294</v>
      </c>
      <c r="L11">
        <f t="shared" si="3"/>
        <v>0.95258903211710699</v>
      </c>
    </row>
    <row r="12" spans="1:12" x14ac:dyDescent="0.75">
      <c r="A12">
        <v>132</v>
      </c>
      <c r="B12">
        <v>585.62</v>
      </c>
      <c r="C12">
        <v>527.28899999999999</v>
      </c>
      <c r="D12">
        <v>192.28</v>
      </c>
      <c r="E12">
        <v>168.23</v>
      </c>
      <c r="G12">
        <f t="shared" si="0"/>
        <v>58.331000000000017</v>
      </c>
      <c r="H12">
        <f t="shared" si="1"/>
        <v>24.050000000000011</v>
      </c>
      <c r="J12">
        <f t="shared" si="2"/>
        <v>132</v>
      </c>
      <c r="K12">
        <f t="shared" si="3"/>
        <v>1</v>
      </c>
      <c r="L12">
        <f t="shared" si="3"/>
        <v>0.69021192921127383</v>
      </c>
    </row>
    <row r="13" spans="1:12" x14ac:dyDescent="0.75">
      <c r="A13">
        <v>133</v>
      </c>
      <c r="B13">
        <v>567.91700000000003</v>
      </c>
      <c r="C13">
        <v>522.15</v>
      </c>
      <c r="D13">
        <v>199.583</v>
      </c>
      <c r="E13">
        <v>167.744</v>
      </c>
      <c r="G13">
        <f t="shared" si="0"/>
        <v>45.767000000000053</v>
      </c>
      <c r="H13">
        <f t="shared" si="1"/>
        <v>31.838999999999999</v>
      </c>
      <c r="J13">
        <f t="shared" si="2"/>
        <v>133</v>
      </c>
      <c r="K13">
        <f t="shared" si="3"/>
        <v>0.84756497051758073</v>
      </c>
      <c r="L13">
        <f t="shared" si="3"/>
        <v>0.86038890102687315</v>
      </c>
    </row>
    <row r="14" spans="1:12" x14ac:dyDescent="0.75">
      <c r="A14">
        <v>134</v>
      </c>
      <c r="B14">
        <v>559.03700000000003</v>
      </c>
      <c r="C14">
        <v>515.58100000000002</v>
      </c>
      <c r="D14">
        <v>195.5</v>
      </c>
      <c r="E14">
        <v>166.994</v>
      </c>
      <c r="G14">
        <f t="shared" si="0"/>
        <v>43.456000000000017</v>
      </c>
      <c r="H14">
        <f t="shared" si="1"/>
        <v>28.506</v>
      </c>
      <c r="J14">
        <f t="shared" si="2"/>
        <v>134</v>
      </c>
      <c r="K14">
        <f t="shared" si="3"/>
        <v>0.81952634005483982</v>
      </c>
      <c r="L14">
        <f t="shared" si="3"/>
        <v>0.78756827616342562</v>
      </c>
    </row>
    <row r="15" spans="1:12" x14ac:dyDescent="0.75">
      <c r="A15">
        <v>135</v>
      </c>
      <c r="B15">
        <v>535.67600000000004</v>
      </c>
      <c r="C15">
        <v>521.13099999999997</v>
      </c>
      <c r="D15">
        <v>204.22200000000001</v>
      </c>
      <c r="E15">
        <v>175.613</v>
      </c>
      <c r="G15">
        <f t="shared" si="0"/>
        <v>14.545000000000073</v>
      </c>
      <c r="H15">
        <f t="shared" si="1"/>
        <v>28.609000000000009</v>
      </c>
      <c r="J15">
        <f t="shared" si="2"/>
        <v>135</v>
      </c>
      <c r="K15">
        <f t="shared" si="3"/>
        <v>0.46875834121957816</v>
      </c>
      <c r="L15">
        <f t="shared" si="3"/>
        <v>0.78981865850994093</v>
      </c>
    </row>
    <row r="16" spans="1:12" x14ac:dyDescent="0.75">
      <c r="A16">
        <v>136</v>
      </c>
      <c r="B16">
        <v>555.15700000000004</v>
      </c>
      <c r="C16">
        <v>519.32500000000005</v>
      </c>
      <c r="D16">
        <v>213.167</v>
      </c>
      <c r="E16">
        <v>174.93799999999999</v>
      </c>
      <c r="G16">
        <f t="shared" si="0"/>
        <v>35.831999999999994</v>
      </c>
      <c r="H16">
        <f t="shared" si="1"/>
        <v>38.229000000000013</v>
      </c>
      <c r="J16">
        <f t="shared" si="2"/>
        <v>136</v>
      </c>
      <c r="K16">
        <f t="shared" si="3"/>
        <v>0.72702676469874528</v>
      </c>
      <c r="L16">
        <f t="shared" si="3"/>
        <v>1</v>
      </c>
    </row>
    <row r="17" spans="1:12" x14ac:dyDescent="0.75">
      <c r="A17">
        <v>137</v>
      </c>
      <c r="B17">
        <v>541.23099999999999</v>
      </c>
      <c r="C17">
        <v>505.77600000000001</v>
      </c>
      <c r="D17">
        <v>201.029</v>
      </c>
      <c r="E17">
        <v>174.28200000000001</v>
      </c>
      <c r="G17">
        <f t="shared" si="0"/>
        <v>35.454999999999984</v>
      </c>
      <c r="H17">
        <f t="shared" si="1"/>
        <v>26.746999999999986</v>
      </c>
      <c r="J17">
        <f t="shared" si="2"/>
        <v>137</v>
      </c>
      <c r="K17">
        <f t="shared" si="3"/>
        <v>0.72245274319963082</v>
      </c>
      <c r="L17">
        <f t="shared" si="3"/>
        <v>0.74913698929429706</v>
      </c>
    </row>
    <row r="18" spans="1:12" x14ac:dyDescent="0.75">
      <c r="A18">
        <v>138</v>
      </c>
      <c r="B18">
        <v>518.80799999999999</v>
      </c>
      <c r="C18">
        <v>512.26900000000001</v>
      </c>
      <c r="D18">
        <v>190.654</v>
      </c>
      <c r="E18">
        <v>172.44900000000001</v>
      </c>
      <c r="G18">
        <f t="shared" si="0"/>
        <v>6.5389999999999873</v>
      </c>
      <c r="H18">
        <f t="shared" si="1"/>
        <v>18.204999999999984</v>
      </c>
      <c r="J18">
        <f t="shared" si="2"/>
        <v>138</v>
      </c>
      <c r="K18">
        <f t="shared" si="3"/>
        <v>0.37162408094926097</v>
      </c>
      <c r="L18">
        <f t="shared" si="3"/>
        <v>0.56250819313961054</v>
      </c>
    </row>
    <row r="19" spans="1:12" x14ac:dyDescent="0.75">
      <c r="A19">
        <v>139</v>
      </c>
      <c r="B19">
        <v>539.51</v>
      </c>
      <c r="C19">
        <v>532.91</v>
      </c>
      <c r="D19">
        <v>198.94200000000001</v>
      </c>
      <c r="E19">
        <v>176.73099999999999</v>
      </c>
      <c r="G19">
        <f t="shared" si="0"/>
        <v>6.6000000000000227</v>
      </c>
      <c r="H19">
        <f t="shared" si="1"/>
        <v>22.211000000000013</v>
      </c>
      <c r="J19">
        <f t="shared" si="2"/>
        <v>139</v>
      </c>
      <c r="K19">
        <f t="shared" si="3"/>
        <v>0.37236417461357429</v>
      </c>
      <c r="L19">
        <f t="shared" si="3"/>
        <v>0.65003277255844449</v>
      </c>
    </row>
    <row r="20" spans="1:12" x14ac:dyDescent="0.75">
      <c r="A20">
        <v>140</v>
      </c>
      <c r="B20">
        <v>531.28800000000001</v>
      </c>
      <c r="C20">
        <v>532.43600000000004</v>
      </c>
      <c r="D20">
        <v>178.85599999999999</v>
      </c>
      <c r="E20">
        <v>172.5</v>
      </c>
      <c r="G20">
        <f t="shared" si="0"/>
        <v>-1.1480000000000246</v>
      </c>
      <c r="H20">
        <f t="shared" si="1"/>
        <v>6.3559999999999945</v>
      </c>
      <c r="J20">
        <f t="shared" si="2"/>
        <v>140</v>
      </c>
      <c r="K20">
        <f t="shared" si="3"/>
        <v>0.27836014656281061</v>
      </c>
      <c r="L20">
        <f t="shared" si="3"/>
        <v>0.30362682980117955</v>
      </c>
    </row>
    <row r="21" spans="1:12" x14ac:dyDescent="0.75">
      <c r="A21">
        <v>141</v>
      </c>
      <c r="B21">
        <v>497.87</v>
      </c>
      <c r="C21">
        <v>521.96100000000001</v>
      </c>
      <c r="D21">
        <v>180.35</v>
      </c>
      <c r="E21">
        <v>174.316</v>
      </c>
      <c r="G21">
        <f t="shared" si="0"/>
        <v>-24.091000000000008</v>
      </c>
      <c r="H21">
        <f t="shared" si="1"/>
        <v>6.0339999999999918</v>
      </c>
      <c r="J21">
        <f t="shared" si="2"/>
        <v>141</v>
      </c>
      <c r="K21">
        <f t="shared" si="3"/>
        <v>0</v>
      </c>
      <c r="L21">
        <f t="shared" si="3"/>
        <v>0.29659165392178249</v>
      </c>
    </row>
    <row r="22" spans="1:12" x14ac:dyDescent="0.75">
      <c r="A22">
        <v>142</v>
      </c>
      <c r="B22">
        <v>492.86</v>
      </c>
      <c r="C22">
        <v>512.26300000000003</v>
      </c>
      <c r="D22">
        <v>179.87</v>
      </c>
      <c r="E22">
        <v>175.79599999999999</v>
      </c>
      <c r="G22">
        <f t="shared" si="0"/>
        <v>-19.40300000000002</v>
      </c>
      <c r="H22">
        <f t="shared" si="1"/>
        <v>4.0740000000000123</v>
      </c>
      <c r="J22">
        <f t="shared" si="2"/>
        <v>142</v>
      </c>
      <c r="K22">
        <f t="shared" si="3"/>
        <v>5.6878018004901443E-2</v>
      </c>
      <c r="L22">
        <f t="shared" si="3"/>
        <v>0.25376884422110568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B1F4-BCC4-4984-9ADB-31D5D173BC20}">
  <dimension ref="A1:L68"/>
  <sheetViews>
    <sheetView zoomScale="80" zoomScaleNormal="80" workbookViewId="0"/>
  </sheetViews>
  <sheetFormatPr defaultRowHeight="14.75" x14ac:dyDescent="0.75"/>
  <sheetData>
    <row r="1" spans="1:12" x14ac:dyDescent="0.75">
      <c r="A1" t="s">
        <v>15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1</v>
      </c>
      <c r="B3">
        <v>309.55200000000002</v>
      </c>
      <c r="C3">
        <v>321.92899999999997</v>
      </c>
      <c r="D3">
        <v>180.66900000000001</v>
      </c>
      <c r="E3">
        <v>181.81200000000001</v>
      </c>
      <c r="G3">
        <f>B3-C3</f>
        <v>-12.376999999999953</v>
      </c>
      <c r="H3">
        <f>D3-E3</f>
        <v>-1.1430000000000007</v>
      </c>
      <c r="J3">
        <f>A3</f>
        <v>1</v>
      </c>
      <c r="K3">
        <f>(G3-MIN(G$3:G$68))/(MAX(G$3:G$68)-MIN(G$3:G$68))</f>
        <v>0.14825573753253316</v>
      </c>
      <c r="L3">
        <f>(H3-MIN(H$3:H$68))/(MAX(H$3:H$68)-MIN(H$3:H$68))</f>
        <v>0.10073820387791962</v>
      </c>
    </row>
    <row r="4" spans="1:12" x14ac:dyDescent="0.75">
      <c r="A4">
        <v>2</v>
      </c>
      <c r="B4">
        <v>308.29700000000003</v>
      </c>
      <c r="C4">
        <v>317.45499999999998</v>
      </c>
      <c r="D4">
        <v>177.721</v>
      </c>
      <c r="E4">
        <v>179.23699999999999</v>
      </c>
      <c r="G4">
        <f t="shared" ref="G4:G67" si="0">B4-C4</f>
        <v>-9.1579999999999586</v>
      </c>
      <c r="H4">
        <f t="shared" ref="H4:H67" si="1">D4-E4</f>
        <v>-1.5159999999999911</v>
      </c>
      <c r="J4">
        <f t="shared" ref="J4:J67" si="2">A4</f>
        <v>2</v>
      </c>
      <c r="K4">
        <f t="shared" ref="K4:L67" si="3">(G4-MIN(G$3:G$68))/(MAX(G$3:G$68)-MIN(G$3:G$68))</f>
        <v>0.19056757538316008</v>
      </c>
      <c r="L4">
        <f t="shared" si="3"/>
        <v>9.6843578043916412E-2</v>
      </c>
    </row>
    <row r="5" spans="1:12" x14ac:dyDescent="0.75">
      <c r="A5">
        <v>3</v>
      </c>
      <c r="B5">
        <v>313.36</v>
      </c>
      <c r="C5">
        <v>320.00400000000002</v>
      </c>
      <c r="D5">
        <v>179.07</v>
      </c>
      <c r="E5">
        <v>180.72800000000001</v>
      </c>
      <c r="G5">
        <f t="shared" si="0"/>
        <v>-6.6440000000000055</v>
      </c>
      <c r="H5">
        <f t="shared" si="1"/>
        <v>-1.6580000000000155</v>
      </c>
      <c r="J5">
        <f t="shared" si="2"/>
        <v>3</v>
      </c>
      <c r="K5">
        <f t="shared" si="3"/>
        <v>0.22361260811272649</v>
      </c>
      <c r="L5">
        <f t="shared" si="3"/>
        <v>9.5360905474402818E-2</v>
      </c>
    </row>
    <row r="6" spans="1:12" x14ac:dyDescent="0.75">
      <c r="A6">
        <v>4</v>
      </c>
      <c r="B6">
        <v>307.05200000000002</v>
      </c>
      <c r="C6">
        <v>322.23200000000003</v>
      </c>
      <c r="D6">
        <v>178.547</v>
      </c>
      <c r="E6">
        <v>178.554</v>
      </c>
      <c r="G6">
        <f t="shared" si="0"/>
        <v>-15.180000000000007</v>
      </c>
      <c r="H6">
        <f t="shared" si="1"/>
        <v>-7.0000000000050022E-3</v>
      </c>
      <c r="J6">
        <f t="shared" si="2"/>
        <v>4</v>
      </c>
      <c r="K6">
        <f t="shared" si="3"/>
        <v>0.11141197192355216</v>
      </c>
      <c r="L6">
        <f t="shared" si="3"/>
        <v>0.11259958443402621</v>
      </c>
    </row>
    <row r="7" spans="1:12" x14ac:dyDescent="0.75">
      <c r="A7">
        <v>5</v>
      </c>
      <c r="B7">
        <v>317.65699999999998</v>
      </c>
      <c r="C7">
        <v>325.73700000000002</v>
      </c>
      <c r="D7">
        <v>182.14500000000001</v>
      </c>
      <c r="E7">
        <v>182.42400000000001</v>
      </c>
      <c r="G7">
        <f t="shared" si="0"/>
        <v>-8.0800000000000409</v>
      </c>
      <c r="H7">
        <f t="shared" si="1"/>
        <v>-0.27899999999999636</v>
      </c>
      <c r="J7">
        <f t="shared" si="2"/>
        <v>5</v>
      </c>
      <c r="K7">
        <f t="shared" si="3"/>
        <v>0.20473724335550317</v>
      </c>
      <c r="L7">
        <f t="shared" si="3"/>
        <v>0.10975953556847964</v>
      </c>
    </row>
    <row r="8" spans="1:12" x14ac:dyDescent="0.75">
      <c r="A8">
        <v>6</v>
      </c>
      <c r="B8">
        <v>315.03500000000003</v>
      </c>
      <c r="C8">
        <v>320.27699999999999</v>
      </c>
      <c r="D8">
        <v>179.977</v>
      </c>
      <c r="E8">
        <v>178.26300000000001</v>
      </c>
      <c r="G8">
        <f t="shared" si="0"/>
        <v>-5.2419999999999618</v>
      </c>
      <c r="H8">
        <f t="shared" si="1"/>
        <v>1.7139999999999986</v>
      </c>
      <c r="J8">
        <f t="shared" si="2"/>
        <v>6</v>
      </c>
      <c r="K8">
        <f t="shared" si="3"/>
        <v>0.24204106311943072</v>
      </c>
      <c r="L8">
        <f t="shared" si="3"/>
        <v>0.13056915832228286</v>
      </c>
    </row>
    <row r="9" spans="1:12" x14ac:dyDescent="0.75">
      <c r="A9">
        <v>7</v>
      </c>
      <c r="B9">
        <v>322.35000000000002</v>
      </c>
      <c r="C9">
        <v>325.09300000000002</v>
      </c>
      <c r="D9">
        <v>177.81700000000001</v>
      </c>
      <c r="E9">
        <v>179.28399999999999</v>
      </c>
      <c r="G9">
        <f t="shared" si="0"/>
        <v>-2.742999999999995</v>
      </c>
      <c r="H9">
        <f t="shared" si="1"/>
        <v>-1.4669999999999845</v>
      </c>
      <c r="J9">
        <f t="shared" si="2"/>
        <v>7</v>
      </c>
      <c r="K9">
        <f t="shared" si="3"/>
        <v>0.27488892978259177</v>
      </c>
      <c r="L9">
        <f t="shared" si="3"/>
        <v>9.7355204493959804E-2</v>
      </c>
    </row>
    <row r="10" spans="1:12" x14ac:dyDescent="0.75">
      <c r="A10">
        <v>8</v>
      </c>
      <c r="B10">
        <v>331.82600000000002</v>
      </c>
      <c r="C10">
        <v>334.9</v>
      </c>
      <c r="D10">
        <v>182.28800000000001</v>
      </c>
      <c r="E10">
        <v>190.02500000000001</v>
      </c>
      <c r="G10">
        <f t="shared" si="0"/>
        <v>-3.0739999999999554</v>
      </c>
      <c r="H10">
        <f t="shared" si="1"/>
        <v>-7.7369999999999948</v>
      </c>
      <c r="J10">
        <f t="shared" si="2"/>
        <v>8</v>
      </c>
      <c r="K10">
        <f t="shared" si="3"/>
        <v>0.27053813191724357</v>
      </c>
      <c r="L10">
        <f t="shared" si="3"/>
        <v>3.1887901600659914E-2</v>
      </c>
    </row>
    <row r="11" spans="1:12" x14ac:dyDescent="0.75">
      <c r="A11">
        <v>9</v>
      </c>
      <c r="B11">
        <v>322.09100000000001</v>
      </c>
      <c r="C11">
        <v>331.62099999999998</v>
      </c>
      <c r="D11">
        <v>182.267</v>
      </c>
      <c r="E11">
        <v>185.79300000000001</v>
      </c>
      <c r="G11">
        <f t="shared" si="0"/>
        <v>-9.5299999999999727</v>
      </c>
      <c r="H11">
        <f t="shared" si="1"/>
        <v>-3.5260000000000105</v>
      </c>
      <c r="J11">
        <f t="shared" si="2"/>
        <v>9</v>
      </c>
      <c r="K11">
        <f t="shared" si="3"/>
        <v>0.1856778569363027</v>
      </c>
      <c r="L11">
        <f t="shared" si="3"/>
        <v>7.5856452236016281E-2</v>
      </c>
    </row>
    <row r="12" spans="1:12" x14ac:dyDescent="0.75">
      <c r="A12">
        <v>10</v>
      </c>
      <c r="B12">
        <v>318.63600000000002</v>
      </c>
      <c r="C12">
        <v>326.52199999999999</v>
      </c>
      <c r="D12">
        <v>172.17</v>
      </c>
      <c r="E12">
        <v>176.97800000000001</v>
      </c>
      <c r="G12">
        <f t="shared" si="0"/>
        <v>-7.8859999999999673</v>
      </c>
      <c r="H12">
        <f t="shared" si="1"/>
        <v>-4.8080000000000211</v>
      </c>
      <c r="J12">
        <f t="shared" si="2"/>
        <v>10</v>
      </c>
      <c r="K12">
        <f t="shared" si="3"/>
        <v>0.20728725781434901</v>
      </c>
      <c r="L12">
        <f t="shared" si="3"/>
        <v>6.2470633685902874E-2</v>
      </c>
    </row>
    <row r="13" spans="1:12" x14ac:dyDescent="0.75">
      <c r="A13">
        <v>11</v>
      </c>
      <c r="B13">
        <v>318.32400000000001</v>
      </c>
      <c r="C13">
        <v>323.69400000000002</v>
      </c>
      <c r="D13">
        <v>174.523</v>
      </c>
      <c r="E13">
        <v>175.22</v>
      </c>
      <c r="G13">
        <f t="shared" si="0"/>
        <v>-5.3700000000000045</v>
      </c>
      <c r="H13">
        <f t="shared" si="1"/>
        <v>-0.69700000000000273</v>
      </c>
      <c r="J13">
        <f t="shared" si="2"/>
        <v>11</v>
      </c>
      <c r="K13">
        <f t="shared" si="3"/>
        <v>0.24035857935276964</v>
      </c>
      <c r="L13">
        <f t="shared" si="3"/>
        <v>0.10539504870892626</v>
      </c>
    </row>
    <row r="14" spans="1:12" x14ac:dyDescent="0.75">
      <c r="A14">
        <v>12</v>
      </c>
      <c r="B14">
        <v>314.392</v>
      </c>
      <c r="C14">
        <v>319.983</v>
      </c>
      <c r="D14">
        <v>180.267</v>
      </c>
      <c r="E14">
        <v>175.66800000000001</v>
      </c>
      <c r="G14">
        <f t="shared" si="0"/>
        <v>-5.5910000000000082</v>
      </c>
      <c r="H14">
        <f t="shared" si="1"/>
        <v>4.5989999999999895</v>
      </c>
      <c r="J14">
        <f t="shared" si="2"/>
        <v>12</v>
      </c>
      <c r="K14">
        <f t="shared" si="3"/>
        <v>0.23745366597439474</v>
      </c>
      <c r="L14">
        <f t="shared" si="3"/>
        <v>0.16069247073809934</v>
      </c>
    </row>
    <row r="15" spans="1:12" x14ac:dyDescent="0.75">
      <c r="A15">
        <v>13</v>
      </c>
      <c r="B15">
        <v>321.21699999999998</v>
      </c>
      <c r="C15">
        <v>324.50400000000002</v>
      </c>
      <c r="D15">
        <v>178.77199999999999</v>
      </c>
      <c r="E15">
        <v>182.6</v>
      </c>
      <c r="G15">
        <f t="shared" si="0"/>
        <v>-3.2870000000000346</v>
      </c>
      <c r="H15">
        <f t="shared" si="1"/>
        <v>-3.828000000000003</v>
      </c>
      <c r="J15">
        <f t="shared" si="2"/>
        <v>13</v>
      </c>
      <c r="K15">
        <f t="shared" si="3"/>
        <v>0.267738373774284</v>
      </c>
      <c r="L15">
        <f t="shared" si="3"/>
        <v>7.2703162686769698E-2</v>
      </c>
    </row>
    <row r="16" spans="1:12" x14ac:dyDescent="0.75">
      <c r="A16">
        <v>14</v>
      </c>
      <c r="B16">
        <v>312.51100000000002</v>
      </c>
      <c r="C16">
        <v>316.7</v>
      </c>
      <c r="D16">
        <v>169.886</v>
      </c>
      <c r="E16">
        <v>175.28700000000001</v>
      </c>
      <c r="G16">
        <f t="shared" si="0"/>
        <v>-4.1889999999999645</v>
      </c>
      <c r="H16">
        <f t="shared" si="1"/>
        <v>-5.4010000000000105</v>
      </c>
      <c r="J16">
        <f t="shared" si="2"/>
        <v>14</v>
      </c>
      <c r="K16">
        <f t="shared" si="3"/>
        <v>0.25588212098109897</v>
      </c>
      <c r="L16">
        <f t="shared" si="3"/>
        <v>5.6278909504766342E-2</v>
      </c>
    </row>
    <row r="17" spans="1:12" x14ac:dyDescent="0.75">
      <c r="A17">
        <v>15</v>
      </c>
      <c r="B17">
        <v>309.983</v>
      </c>
      <c r="C17">
        <v>321.24099999999999</v>
      </c>
      <c r="D17">
        <v>171.15899999999999</v>
      </c>
      <c r="E17">
        <v>176.642</v>
      </c>
      <c r="G17">
        <f t="shared" si="0"/>
        <v>-11.257999999999981</v>
      </c>
      <c r="H17">
        <f t="shared" si="1"/>
        <v>-5.4830000000000041</v>
      </c>
      <c r="J17">
        <f t="shared" si="2"/>
        <v>15</v>
      </c>
      <c r="K17">
        <f t="shared" si="3"/>
        <v>0.16296432608638539</v>
      </c>
      <c r="L17">
        <f t="shared" si="3"/>
        <v>5.5422718302653072E-2</v>
      </c>
    </row>
    <row r="18" spans="1:12" x14ac:dyDescent="0.75">
      <c r="A18">
        <v>16</v>
      </c>
      <c r="B18">
        <v>324.625</v>
      </c>
      <c r="C18">
        <v>332.29300000000001</v>
      </c>
      <c r="D18">
        <v>173.72200000000001</v>
      </c>
      <c r="E18">
        <v>180.53</v>
      </c>
      <c r="G18">
        <f t="shared" si="0"/>
        <v>-7.6680000000000064</v>
      </c>
      <c r="H18">
        <f t="shared" si="1"/>
        <v>-6.8079999999999927</v>
      </c>
      <c r="J18">
        <f t="shared" si="2"/>
        <v>16</v>
      </c>
      <c r="K18">
        <f t="shared" si="3"/>
        <v>0.21015273797944223</v>
      </c>
      <c r="L18">
        <f t="shared" si="3"/>
        <v>4.1587921439236571E-2</v>
      </c>
    </row>
    <row r="19" spans="1:12" x14ac:dyDescent="0.75">
      <c r="A19">
        <v>17</v>
      </c>
      <c r="B19">
        <v>326.43799999999999</v>
      </c>
      <c r="C19">
        <v>333.83600000000001</v>
      </c>
      <c r="D19">
        <v>178.108</v>
      </c>
      <c r="E19">
        <v>184.72399999999999</v>
      </c>
      <c r="G19">
        <f t="shared" si="0"/>
        <v>-7.3980000000000246</v>
      </c>
      <c r="H19">
        <f t="shared" si="1"/>
        <v>-6.6159999999999854</v>
      </c>
      <c r="J19">
        <f t="shared" si="2"/>
        <v>17</v>
      </c>
      <c r="K19">
        <f t="shared" si="3"/>
        <v>0.21370172717474153</v>
      </c>
      <c r="L19">
        <f t="shared" si="3"/>
        <v>4.3592661814916639E-2</v>
      </c>
    </row>
    <row r="20" spans="1:12" x14ac:dyDescent="0.75">
      <c r="A20">
        <v>18</v>
      </c>
      <c r="B20">
        <v>335.17</v>
      </c>
      <c r="C20">
        <v>340.42200000000003</v>
      </c>
      <c r="D20">
        <v>188.392</v>
      </c>
      <c r="E20">
        <v>192.61199999999999</v>
      </c>
      <c r="G20">
        <f t="shared" si="0"/>
        <v>-5.2520000000000095</v>
      </c>
      <c r="H20">
        <f t="shared" si="1"/>
        <v>-4.2199999999999989</v>
      </c>
      <c r="J20">
        <f t="shared" si="2"/>
        <v>18</v>
      </c>
      <c r="K20">
        <f t="shared" si="3"/>
        <v>0.24190961907515973</v>
      </c>
      <c r="L20">
        <f t="shared" si="3"/>
        <v>6.8610151086423085E-2</v>
      </c>
    </row>
    <row r="21" spans="1:12" x14ac:dyDescent="0.75">
      <c r="A21">
        <v>19</v>
      </c>
      <c r="B21">
        <v>326.36399999999998</v>
      </c>
      <c r="C21">
        <v>337.76299999999998</v>
      </c>
      <c r="D21">
        <v>183.07400000000001</v>
      </c>
      <c r="E21">
        <v>187.60300000000001</v>
      </c>
      <c r="G21">
        <f t="shared" si="0"/>
        <v>-11.399000000000001</v>
      </c>
      <c r="H21">
        <f t="shared" si="1"/>
        <v>-4.5289999999999964</v>
      </c>
      <c r="J21">
        <f t="shared" si="2"/>
        <v>19</v>
      </c>
      <c r="K21">
        <f t="shared" si="3"/>
        <v>0.16111096506217315</v>
      </c>
      <c r="L21">
        <f t="shared" si="3"/>
        <v>6.5383772044313129E-2</v>
      </c>
    </row>
    <row r="22" spans="1:12" x14ac:dyDescent="0.75">
      <c r="A22">
        <v>20</v>
      </c>
      <c r="B22">
        <v>326.44200000000001</v>
      </c>
      <c r="C22">
        <v>333.70100000000002</v>
      </c>
      <c r="D22">
        <v>189.744</v>
      </c>
      <c r="E22">
        <v>190.11199999999999</v>
      </c>
      <c r="G22">
        <f t="shared" si="0"/>
        <v>-7.2590000000000146</v>
      </c>
      <c r="H22">
        <f t="shared" si="1"/>
        <v>-0.367999999999995</v>
      </c>
      <c r="J22">
        <f t="shared" si="2"/>
        <v>20</v>
      </c>
      <c r="K22">
        <f t="shared" si="3"/>
        <v>0.21552879939009958</v>
      </c>
      <c r="L22">
        <f t="shared" si="3"/>
        <v>0.10883025487350299</v>
      </c>
    </row>
    <row r="23" spans="1:12" x14ac:dyDescent="0.75">
      <c r="A23">
        <v>21</v>
      </c>
      <c r="B23">
        <v>336.767</v>
      </c>
      <c r="C23">
        <v>346.11200000000002</v>
      </c>
      <c r="D23">
        <v>182.90100000000001</v>
      </c>
      <c r="E23">
        <v>193.69200000000001</v>
      </c>
      <c r="G23">
        <f t="shared" si="0"/>
        <v>-9.3450000000000273</v>
      </c>
      <c r="H23">
        <f t="shared" si="1"/>
        <v>-10.790999999999997</v>
      </c>
      <c r="J23">
        <f t="shared" si="2"/>
        <v>21</v>
      </c>
      <c r="K23">
        <f t="shared" si="3"/>
        <v>0.18810957175530355</v>
      </c>
      <c r="L23">
        <f t="shared" si="3"/>
        <v>0</v>
      </c>
    </row>
    <row r="24" spans="1:12" x14ac:dyDescent="0.75">
      <c r="A24">
        <v>22</v>
      </c>
      <c r="B24">
        <v>333.14</v>
      </c>
      <c r="C24">
        <v>342.93799999999999</v>
      </c>
      <c r="D24">
        <v>183.012</v>
      </c>
      <c r="E24">
        <v>190.482</v>
      </c>
      <c r="G24">
        <f t="shared" si="0"/>
        <v>-9.7980000000000018</v>
      </c>
      <c r="H24">
        <f t="shared" si="1"/>
        <v>-7.4699999999999989</v>
      </c>
      <c r="J24">
        <f t="shared" si="2"/>
        <v>22</v>
      </c>
      <c r="K24">
        <f t="shared" si="3"/>
        <v>0.18215515654985684</v>
      </c>
      <c r="L24">
        <f t="shared" si="3"/>
        <v>3.4675743685589865E-2</v>
      </c>
    </row>
    <row r="25" spans="1:12" x14ac:dyDescent="0.75">
      <c r="A25">
        <v>23</v>
      </c>
      <c r="B25">
        <v>339.65699999999998</v>
      </c>
      <c r="C25">
        <v>347.60700000000003</v>
      </c>
      <c r="D25">
        <v>190.17400000000001</v>
      </c>
      <c r="E25">
        <v>200.20099999999999</v>
      </c>
      <c r="G25">
        <f t="shared" si="0"/>
        <v>-7.9500000000000455</v>
      </c>
      <c r="H25">
        <f t="shared" si="1"/>
        <v>-10.026999999999987</v>
      </c>
      <c r="J25">
        <f t="shared" si="2"/>
        <v>23</v>
      </c>
      <c r="K25">
        <f t="shared" si="3"/>
        <v>0.20644601593101772</v>
      </c>
      <c r="L25">
        <f t="shared" si="3"/>
        <v>7.9771960782267452E-3</v>
      </c>
    </row>
    <row r="26" spans="1:12" x14ac:dyDescent="0.75">
      <c r="A26">
        <v>24</v>
      </c>
      <c r="B26">
        <v>334.84800000000001</v>
      </c>
      <c r="C26">
        <v>345.1</v>
      </c>
      <c r="D26">
        <v>189.29300000000001</v>
      </c>
      <c r="E26">
        <v>194.25</v>
      </c>
      <c r="G26">
        <f t="shared" si="0"/>
        <v>-10.25200000000001</v>
      </c>
      <c r="H26">
        <f t="shared" si="1"/>
        <v>-4.9569999999999936</v>
      </c>
      <c r="J26">
        <f t="shared" si="2"/>
        <v>24</v>
      </c>
      <c r="K26">
        <f t="shared" si="3"/>
        <v>0.17618759693998265</v>
      </c>
      <c r="L26">
        <f t="shared" si="3"/>
        <v>6.0914871623526497E-2</v>
      </c>
    </row>
    <row r="27" spans="1:12" x14ac:dyDescent="0.75">
      <c r="A27">
        <v>25</v>
      </c>
      <c r="B27">
        <v>352.149</v>
      </c>
      <c r="C27">
        <v>354.41500000000002</v>
      </c>
      <c r="D27">
        <v>187.935</v>
      </c>
      <c r="E27">
        <v>192.27699999999999</v>
      </c>
      <c r="G27">
        <f t="shared" si="0"/>
        <v>-2.2660000000000196</v>
      </c>
      <c r="H27">
        <f t="shared" si="1"/>
        <v>-4.3419999999999845</v>
      </c>
      <c r="J27">
        <f t="shared" si="2"/>
        <v>25</v>
      </c>
      <c r="K27">
        <f t="shared" si="3"/>
        <v>0.28115881069428733</v>
      </c>
      <c r="L27">
        <f t="shared" si="3"/>
        <v>6.7336305639376579E-2</v>
      </c>
    </row>
    <row r="28" spans="1:12" x14ac:dyDescent="0.75">
      <c r="A28">
        <v>26</v>
      </c>
      <c r="B28">
        <v>350.49400000000003</v>
      </c>
      <c r="C28">
        <v>359.34800000000001</v>
      </c>
      <c r="D28">
        <v>187.851</v>
      </c>
      <c r="E28">
        <v>189.50899999999999</v>
      </c>
      <c r="G28">
        <f t="shared" si="0"/>
        <v>-8.853999999999985</v>
      </c>
      <c r="H28">
        <f t="shared" si="1"/>
        <v>-1.657999999999987</v>
      </c>
      <c r="J28">
        <f t="shared" si="2"/>
        <v>26</v>
      </c>
      <c r="K28">
        <f t="shared" si="3"/>
        <v>0.1945634743289785</v>
      </c>
      <c r="L28">
        <f t="shared" si="3"/>
        <v>9.5360905474403124E-2</v>
      </c>
    </row>
    <row r="29" spans="1:12" x14ac:dyDescent="0.75">
      <c r="A29">
        <v>27</v>
      </c>
      <c r="B29">
        <v>334.58499999999998</v>
      </c>
      <c r="C29">
        <v>343.23599999999999</v>
      </c>
      <c r="D29">
        <v>184.20699999999999</v>
      </c>
      <c r="E29">
        <v>187.77699999999999</v>
      </c>
      <c r="G29">
        <f t="shared" si="0"/>
        <v>-8.6510000000000105</v>
      </c>
      <c r="H29">
        <f t="shared" si="1"/>
        <v>-3.5699999999999932</v>
      </c>
      <c r="J29">
        <f t="shared" si="2"/>
        <v>27</v>
      </c>
      <c r="K29">
        <f t="shared" si="3"/>
        <v>0.19723178842766634</v>
      </c>
      <c r="L29">
        <f t="shared" si="3"/>
        <v>7.5397032566589792E-2</v>
      </c>
    </row>
    <row r="30" spans="1:12" x14ac:dyDescent="0.75">
      <c r="A30">
        <v>28</v>
      </c>
      <c r="B30">
        <v>337.35399999999998</v>
      </c>
      <c r="C30">
        <v>343.85</v>
      </c>
      <c r="D30">
        <v>192.85400000000001</v>
      </c>
      <c r="E30">
        <v>191.62700000000001</v>
      </c>
      <c r="G30">
        <f t="shared" si="0"/>
        <v>-6.4960000000000377</v>
      </c>
      <c r="H30">
        <f t="shared" si="1"/>
        <v>1.2270000000000039</v>
      </c>
      <c r="J30">
        <f t="shared" si="2"/>
        <v>28</v>
      </c>
      <c r="K30">
        <f t="shared" si="3"/>
        <v>0.22555797996792731</v>
      </c>
      <c r="L30">
        <f t="shared" si="3"/>
        <v>0.1254842178902196</v>
      </c>
    </row>
    <row r="31" spans="1:12" x14ac:dyDescent="0.75">
      <c r="A31">
        <v>29</v>
      </c>
      <c r="B31">
        <v>345.536</v>
      </c>
      <c r="C31">
        <v>350.07600000000002</v>
      </c>
      <c r="D31">
        <v>199.19</v>
      </c>
      <c r="E31">
        <v>198.821</v>
      </c>
      <c r="G31">
        <f t="shared" si="0"/>
        <v>-4.5400000000000205</v>
      </c>
      <c r="H31">
        <f t="shared" si="1"/>
        <v>0.36899999999999977</v>
      </c>
      <c r="J31">
        <f t="shared" si="2"/>
        <v>29</v>
      </c>
      <c r="K31">
        <f t="shared" si="3"/>
        <v>0.2512684350272088</v>
      </c>
      <c r="L31">
        <f t="shared" si="3"/>
        <v>0.11652553433639957</v>
      </c>
    </row>
    <row r="32" spans="1:12" x14ac:dyDescent="0.75">
      <c r="A32">
        <v>30</v>
      </c>
      <c r="B32">
        <v>340.99400000000003</v>
      </c>
      <c r="C32">
        <v>346.27199999999999</v>
      </c>
      <c r="D32">
        <v>212.905</v>
      </c>
      <c r="E32">
        <v>199.25399999999999</v>
      </c>
      <c r="G32">
        <f t="shared" si="0"/>
        <v>-5.2779999999999632</v>
      </c>
      <c r="H32">
        <f t="shared" si="1"/>
        <v>13.65100000000001</v>
      </c>
      <c r="J32">
        <f t="shared" si="2"/>
        <v>30</v>
      </c>
      <c r="K32">
        <f t="shared" si="3"/>
        <v>0.24156786456005744</v>
      </c>
      <c r="L32">
        <f t="shared" si="3"/>
        <v>0.25520762636651256</v>
      </c>
    </row>
    <row r="33" spans="1:12" x14ac:dyDescent="0.75">
      <c r="A33">
        <v>31</v>
      </c>
      <c r="B33">
        <v>341.74400000000003</v>
      </c>
      <c r="C33">
        <v>346.64100000000002</v>
      </c>
      <c r="D33">
        <v>202.17099999999999</v>
      </c>
      <c r="E33">
        <v>196.745</v>
      </c>
      <c r="G33">
        <f t="shared" si="0"/>
        <v>-4.8969999999999914</v>
      </c>
      <c r="H33">
        <f t="shared" si="1"/>
        <v>5.4259999999999877</v>
      </c>
      <c r="J33">
        <f t="shared" si="2"/>
        <v>31</v>
      </c>
      <c r="K33">
        <f t="shared" si="3"/>
        <v>0.24657588264675756</v>
      </c>
      <c r="L33">
        <f t="shared" si="3"/>
        <v>0.16932747225209593</v>
      </c>
    </row>
    <row r="34" spans="1:12" x14ac:dyDescent="0.75">
      <c r="A34">
        <v>32</v>
      </c>
      <c r="B34">
        <v>325.01799999999997</v>
      </c>
      <c r="C34">
        <v>335.4</v>
      </c>
      <c r="D34">
        <v>181.006</v>
      </c>
      <c r="E34">
        <v>184.74100000000001</v>
      </c>
      <c r="G34">
        <f t="shared" si="0"/>
        <v>-10.382000000000005</v>
      </c>
      <c r="H34">
        <f t="shared" si="1"/>
        <v>-3.7350000000000136</v>
      </c>
      <c r="J34">
        <f t="shared" si="2"/>
        <v>32</v>
      </c>
      <c r="K34">
        <f t="shared" si="3"/>
        <v>0.17447882436446813</v>
      </c>
      <c r="L34">
        <f t="shared" si="3"/>
        <v>7.367420880623958E-2</v>
      </c>
    </row>
    <row r="35" spans="1:12" x14ac:dyDescent="0.75">
      <c r="A35">
        <v>33</v>
      </c>
      <c r="B35">
        <v>328.99400000000003</v>
      </c>
      <c r="C35">
        <v>334.209</v>
      </c>
      <c r="D35">
        <v>177.13399999999999</v>
      </c>
      <c r="E35">
        <v>180.364</v>
      </c>
      <c r="G35">
        <f t="shared" si="0"/>
        <v>-5.214999999999975</v>
      </c>
      <c r="H35">
        <f t="shared" si="1"/>
        <v>-3.2300000000000182</v>
      </c>
      <c r="J35">
        <f t="shared" si="2"/>
        <v>33</v>
      </c>
      <c r="K35">
        <f t="shared" si="3"/>
        <v>0.24239596203896049</v>
      </c>
      <c r="L35">
        <f t="shared" si="3"/>
        <v>7.8947093648522856E-2</v>
      </c>
    </row>
    <row r="36" spans="1:12" x14ac:dyDescent="0.75">
      <c r="A36">
        <v>34</v>
      </c>
      <c r="B36">
        <v>328.56700000000001</v>
      </c>
      <c r="C36">
        <v>336.1</v>
      </c>
      <c r="D36">
        <v>177.78</v>
      </c>
      <c r="E36">
        <v>180.88200000000001</v>
      </c>
      <c r="G36">
        <f t="shared" si="0"/>
        <v>-7.5330000000000155</v>
      </c>
      <c r="H36">
        <f t="shared" si="1"/>
        <v>-3.1020000000000039</v>
      </c>
      <c r="J36">
        <f t="shared" si="2"/>
        <v>34</v>
      </c>
      <c r="K36">
        <f t="shared" si="3"/>
        <v>0.21192723257709187</v>
      </c>
      <c r="L36">
        <f t="shared" si="3"/>
        <v>8.0283587232309661E-2</v>
      </c>
    </row>
    <row r="37" spans="1:12" x14ac:dyDescent="0.75">
      <c r="A37">
        <v>35</v>
      </c>
      <c r="B37">
        <v>338.43299999999999</v>
      </c>
      <c r="C37">
        <v>348.00900000000001</v>
      </c>
      <c r="D37">
        <v>180.11600000000001</v>
      </c>
      <c r="E37">
        <v>182.31800000000001</v>
      </c>
      <c r="G37">
        <f t="shared" si="0"/>
        <v>-9.5760000000000218</v>
      </c>
      <c r="H37">
        <f t="shared" si="1"/>
        <v>-2.2019999999999982</v>
      </c>
      <c r="J37">
        <f t="shared" si="2"/>
        <v>35</v>
      </c>
      <c r="K37">
        <f t="shared" si="3"/>
        <v>0.18507321433265844</v>
      </c>
      <c r="L37">
        <f t="shared" si="3"/>
        <v>8.9680807743309693E-2</v>
      </c>
    </row>
    <row r="38" spans="1:12" x14ac:dyDescent="0.75">
      <c r="A38">
        <v>36</v>
      </c>
      <c r="B38">
        <v>346.16500000000002</v>
      </c>
      <c r="C38">
        <v>338.95499999999998</v>
      </c>
      <c r="D38">
        <v>202.80500000000001</v>
      </c>
      <c r="E38">
        <v>188.33600000000001</v>
      </c>
      <c r="G38">
        <f t="shared" si="0"/>
        <v>7.2100000000000364</v>
      </c>
      <c r="H38">
        <f t="shared" si="1"/>
        <v>14.468999999999994</v>
      </c>
      <c r="J38">
        <f t="shared" si="2"/>
        <v>36</v>
      </c>
      <c r="K38">
        <f t="shared" si="3"/>
        <v>0.40571518704487569</v>
      </c>
      <c r="L38">
        <f t="shared" si="3"/>
        <v>0.26374865567539901</v>
      </c>
    </row>
    <row r="39" spans="1:12" x14ac:dyDescent="0.75">
      <c r="A39">
        <v>37</v>
      </c>
      <c r="B39">
        <v>405.2</v>
      </c>
      <c r="C39">
        <v>352.77800000000002</v>
      </c>
      <c r="D39">
        <v>238.84399999999999</v>
      </c>
      <c r="E39">
        <v>196.72200000000001</v>
      </c>
      <c r="G39">
        <f t="shared" si="0"/>
        <v>52.421999999999969</v>
      </c>
      <c r="H39">
        <f t="shared" si="1"/>
        <v>42.121999999999986</v>
      </c>
      <c r="J39">
        <f t="shared" si="2"/>
        <v>37</v>
      </c>
      <c r="K39">
        <f t="shared" si="3"/>
        <v>1</v>
      </c>
      <c r="L39">
        <f t="shared" si="3"/>
        <v>0.5524834765539347</v>
      </c>
    </row>
    <row r="40" spans="1:12" x14ac:dyDescent="0.75">
      <c r="A40">
        <v>38</v>
      </c>
      <c r="B40">
        <v>386.07100000000003</v>
      </c>
      <c r="C40">
        <v>349.92500000000001</v>
      </c>
      <c r="D40">
        <v>295.87799999999999</v>
      </c>
      <c r="E40">
        <v>210.89599999999999</v>
      </c>
      <c r="G40">
        <f t="shared" si="0"/>
        <v>36.146000000000015</v>
      </c>
      <c r="H40">
        <f t="shared" si="1"/>
        <v>84.981999999999999</v>
      </c>
      <c r="J40">
        <f t="shared" si="2"/>
        <v>38</v>
      </c>
      <c r="K40">
        <f t="shared" si="3"/>
        <v>0.78606167354557221</v>
      </c>
      <c r="L40">
        <f t="shared" si="3"/>
        <v>1</v>
      </c>
    </row>
    <row r="41" spans="1:12" x14ac:dyDescent="0.75">
      <c r="A41">
        <v>39</v>
      </c>
      <c r="B41">
        <v>364.39699999999999</v>
      </c>
      <c r="C41">
        <v>336.70299999999997</v>
      </c>
      <c r="D41">
        <v>260.37200000000001</v>
      </c>
      <c r="E41">
        <v>201.55199999999999</v>
      </c>
      <c r="G41">
        <f t="shared" si="0"/>
        <v>27.694000000000017</v>
      </c>
      <c r="H41">
        <f t="shared" si="1"/>
        <v>58.820000000000022</v>
      </c>
      <c r="J41">
        <f t="shared" si="2"/>
        <v>39</v>
      </c>
      <c r="K41">
        <f t="shared" si="3"/>
        <v>0.67496516732826883</v>
      </c>
      <c r="L41">
        <f t="shared" si="3"/>
        <v>0.7268332411013545</v>
      </c>
    </row>
    <row r="42" spans="1:12" x14ac:dyDescent="0.75">
      <c r="A42">
        <v>40</v>
      </c>
      <c r="B42">
        <v>365.91699999999997</v>
      </c>
      <c r="C42">
        <v>334.108</v>
      </c>
      <c r="D42">
        <v>251.85900000000001</v>
      </c>
      <c r="E42">
        <v>196.27799999999999</v>
      </c>
      <c r="G42">
        <f t="shared" si="0"/>
        <v>31.808999999999969</v>
      </c>
      <c r="H42">
        <f t="shared" si="1"/>
        <v>55.581000000000017</v>
      </c>
      <c r="J42">
        <f t="shared" si="2"/>
        <v>40</v>
      </c>
      <c r="K42">
        <f t="shared" si="3"/>
        <v>0.72905439154551899</v>
      </c>
      <c r="L42">
        <f t="shared" si="3"/>
        <v>0.69301368861787782</v>
      </c>
    </row>
    <row r="43" spans="1:12" x14ac:dyDescent="0.75">
      <c r="A43">
        <v>41</v>
      </c>
      <c r="B43">
        <v>335.73700000000002</v>
      </c>
      <c r="C43">
        <v>343.93599999999998</v>
      </c>
      <c r="D43">
        <v>213.61199999999999</v>
      </c>
      <c r="E43">
        <v>210.26499999999999</v>
      </c>
      <c r="G43">
        <f t="shared" si="0"/>
        <v>-8.1989999999999554</v>
      </c>
      <c r="H43">
        <f t="shared" si="1"/>
        <v>3.3470000000000084</v>
      </c>
      <c r="J43">
        <f t="shared" si="2"/>
        <v>41</v>
      </c>
      <c r="K43">
        <f t="shared" si="3"/>
        <v>0.20317305922868709</v>
      </c>
      <c r="L43">
        <f t="shared" si="3"/>
        <v>0.14761989287168623</v>
      </c>
    </row>
    <row r="44" spans="1:12" x14ac:dyDescent="0.75">
      <c r="A44">
        <v>42</v>
      </c>
      <c r="B44">
        <v>330.20400000000001</v>
      </c>
      <c r="C44">
        <v>340.221</v>
      </c>
      <c r="D44">
        <v>189.52</v>
      </c>
      <c r="E44">
        <v>191.52</v>
      </c>
      <c r="G44">
        <f t="shared" si="0"/>
        <v>-10.016999999999996</v>
      </c>
      <c r="H44">
        <f t="shared" si="1"/>
        <v>-2</v>
      </c>
      <c r="J44">
        <f t="shared" si="2"/>
        <v>42</v>
      </c>
      <c r="K44">
        <f t="shared" si="3"/>
        <v>0.17927653198033616</v>
      </c>
      <c r="L44">
        <f t="shared" si="3"/>
        <v>9.1789961680222992E-2</v>
      </c>
    </row>
    <row r="45" spans="1:12" x14ac:dyDescent="0.75">
      <c r="A45">
        <v>43</v>
      </c>
      <c r="B45">
        <v>330.38799999999998</v>
      </c>
      <c r="C45">
        <v>347.40699999999998</v>
      </c>
      <c r="D45">
        <v>190.58600000000001</v>
      </c>
      <c r="E45">
        <v>190.79900000000001</v>
      </c>
      <c r="G45">
        <f t="shared" si="0"/>
        <v>-17.019000000000005</v>
      </c>
      <c r="H45">
        <f t="shared" si="1"/>
        <v>-0.21299999999999386</v>
      </c>
      <c r="J45">
        <f t="shared" si="2"/>
        <v>43</v>
      </c>
      <c r="K45">
        <f t="shared" si="3"/>
        <v>8.7239412182234063E-2</v>
      </c>
      <c r="L45">
        <f t="shared" si="3"/>
        <v>0.11044866507261966</v>
      </c>
    </row>
    <row r="46" spans="1:12" x14ac:dyDescent="0.75">
      <c r="A46">
        <v>44</v>
      </c>
      <c r="B46">
        <v>323.40800000000002</v>
      </c>
      <c r="C46">
        <v>332.69099999999997</v>
      </c>
      <c r="D46">
        <v>192.95400000000001</v>
      </c>
      <c r="E46">
        <v>185.79400000000001</v>
      </c>
      <c r="G46">
        <f t="shared" si="0"/>
        <v>-9.2829999999999586</v>
      </c>
      <c r="H46">
        <f t="shared" si="1"/>
        <v>7.1599999999999966</v>
      </c>
      <c r="J46">
        <f t="shared" si="2"/>
        <v>44</v>
      </c>
      <c r="K46">
        <f t="shared" si="3"/>
        <v>0.18892452482978064</v>
      </c>
      <c r="L46">
        <f t="shared" si="3"/>
        <v>0.18743278376995598</v>
      </c>
    </row>
    <row r="47" spans="1:12" x14ac:dyDescent="0.75">
      <c r="A47">
        <v>45</v>
      </c>
      <c r="B47">
        <v>324.96699999999998</v>
      </c>
      <c r="C47">
        <v>339.19099999999997</v>
      </c>
      <c r="D47">
        <v>202.553</v>
      </c>
      <c r="E47">
        <v>196.07400000000001</v>
      </c>
      <c r="G47">
        <f t="shared" si="0"/>
        <v>-14.22399999999999</v>
      </c>
      <c r="H47">
        <f t="shared" si="1"/>
        <v>6.478999999999985</v>
      </c>
      <c r="J47">
        <f t="shared" si="2"/>
        <v>45</v>
      </c>
      <c r="K47">
        <f t="shared" si="3"/>
        <v>0.12397802255579825</v>
      </c>
      <c r="L47">
        <f t="shared" si="3"/>
        <v>0.18032222024996589</v>
      </c>
    </row>
    <row r="48" spans="1:12" x14ac:dyDescent="0.75">
      <c r="A48">
        <v>46</v>
      </c>
      <c r="B48">
        <v>318.60500000000002</v>
      </c>
      <c r="C48">
        <v>327.48</v>
      </c>
      <c r="D48">
        <v>196.375</v>
      </c>
      <c r="E48">
        <v>188.35300000000001</v>
      </c>
      <c r="G48">
        <f t="shared" si="0"/>
        <v>-8.875</v>
      </c>
      <c r="H48">
        <f t="shared" si="1"/>
        <v>8.0219999999999914</v>
      </c>
      <c r="J48">
        <f t="shared" si="2"/>
        <v>46</v>
      </c>
      <c r="K48">
        <f t="shared" si="3"/>
        <v>0.19428744183601054</v>
      </c>
      <c r="L48">
        <f t="shared" si="3"/>
        <v>0.19643323274826924</v>
      </c>
    </row>
    <row r="49" spans="1:12" x14ac:dyDescent="0.75">
      <c r="A49">
        <v>47</v>
      </c>
      <c r="B49">
        <v>319.178</v>
      </c>
      <c r="C49">
        <v>329.142</v>
      </c>
      <c r="D49">
        <v>197.88800000000001</v>
      </c>
      <c r="E49">
        <v>194.971</v>
      </c>
      <c r="G49">
        <f t="shared" si="0"/>
        <v>-9.9639999999999986</v>
      </c>
      <c r="H49">
        <f t="shared" si="1"/>
        <v>2.9170000000000016</v>
      </c>
      <c r="J49">
        <f t="shared" si="2"/>
        <v>47</v>
      </c>
      <c r="K49">
        <f t="shared" si="3"/>
        <v>0.17997318541496901</v>
      </c>
      <c r="L49">
        <f t="shared" si="3"/>
        <v>0.14313010973865284</v>
      </c>
    </row>
    <row r="50" spans="1:12" x14ac:dyDescent="0.75">
      <c r="A50">
        <v>48</v>
      </c>
      <c r="B50">
        <v>309.95400000000001</v>
      </c>
      <c r="C50">
        <v>321.69099999999997</v>
      </c>
      <c r="D50">
        <v>202.23</v>
      </c>
      <c r="E50">
        <v>195.863</v>
      </c>
      <c r="G50">
        <f t="shared" si="0"/>
        <v>-11.736999999999966</v>
      </c>
      <c r="H50">
        <f t="shared" si="1"/>
        <v>6.3669999999999902</v>
      </c>
      <c r="J50">
        <f t="shared" si="2"/>
        <v>48</v>
      </c>
      <c r="K50">
        <f t="shared" si="3"/>
        <v>0.15666815636583564</v>
      </c>
      <c r="L50">
        <f t="shared" si="3"/>
        <v>0.1791527883641526</v>
      </c>
    </row>
    <row r="51" spans="1:12" x14ac:dyDescent="0.75">
      <c r="A51">
        <v>49</v>
      </c>
      <c r="B51">
        <v>314.803</v>
      </c>
      <c r="C51">
        <v>331.20600000000002</v>
      </c>
      <c r="D51">
        <v>200.40799999999999</v>
      </c>
      <c r="E51">
        <v>203.36799999999999</v>
      </c>
      <c r="G51">
        <f t="shared" si="0"/>
        <v>-16.40300000000002</v>
      </c>
      <c r="H51">
        <f t="shared" si="1"/>
        <v>-2.960000000000008</v>
      </c>
      <c r="J51">
        <f t="shared" si="2"/>
        <v>49</v>
      </c>
      <c r="K51">
        <f t="shared" si="3"/>
        <v>9.5336365309287685E-2</v>
      </c>
      <c r="L51">
        <f t="shared" si="3"/>
        <v>8.1766259801822949E-2</v>
      </c>
    </row>
    <row r="52" spans="1:12" x14ac:dyDescent="0.75">
      <c r="A52">
        <v>50</v>
      </c>
      <c r="B52">
        <v>336.10500000000002</v>
      </c>
      <c r="C52">
        <v>345.75</v>
      </c>
      <c r="D52">
        <v>204.98699999999999</v>
      </c>
      <c r="E52">
        <v>199.45599999999999</v>
      </c>
      <c r="G52">
        <f t="shared" si="0"/>
        <v>-9.6449999999999818</v>
      </c>
      <c r="H52">
        <f t="shared" si="1"/>
        <v>5.5310000000000059</v>
      </c>
      <c r="J52">
        <f t="shared" si="2"/>
        <v>50</v>
      </c>
      <c r="K52">
        <f t="shared" si="3"/>
        <v>0.18416625042719353</v>
      </c>
      <c r="L52">
        <f t="shared" si="3"/>
        <v>0.17042381464504613</v>
      </c>
    </row>
    <row r="53" spans="1:12" x14ac:dyDescent="0.75">
      <c r="A53">
        <v>51</v>
      </c>
      <c r="B53">
        <v>326.959</v>
      </c>
      <c r="C53">
        <v>337.21</v>
      </c>
      <c r="D53">
        <v>200.75</v>
      </c>
      <c r="E53">
        <v>194.63</v>
      </c>
      <c r="G53">
        <f t="shared" si="0"/>
        <v>-10.250999999999976</v>
      </c>
      <c r="H53">
        <f t="shared" si="1"/>
        <v>6.1200000000000045</v>
      </c>
      <c r="J53">
        <f t="shared" si="2"/>
        <v>51</v>
      </c>
      <c r="K53">
        <f t="shared" si="3"/>
        <v>0.17620074134441013</v>
      </c>
      <c r="L53">
        <f t="shared" si="3"/>
        <v>0.17657377340168942</v>
      </c>
    </row>
    <row r="54" spans="1:12" x14ac:dyDescent="0.75">
      <c r="A54">
        <v>52</v>
      </c>
      <c r="B54">
        <v>309.71600000000001</v>
      </c>
      <c r="C54">
        <v>329.14499999999998</v>
      </c>
      <c r="D54">
        <v>187.095</v>
      </c>
      <c r="E54">
        <v>187.57</v>
      </c>
      <c r="G54">
        <f t="shared" si="0"/>
        <v>-19.428999999999974</v>
      </c>
      <c r="H54">
        <f t="shared" si="1"/>
        <v>-0.47499999999999432</v>
      </c>
      <c r="J54">
        <f t="shared" si="2"/>
        <v>52</v>
      </c>
      <c r="K54">
        <f t="shared" si="3"/>
        <v>5.5561397513079126E-2</v>
      </c>
      <c r="L54">
        <f t="shared" si="3"/>
        <v>0.10771302976830634</v>
      </c>
    </row>
    <row r="55" spans="1:12" x14ac:dyDescent="0.75">
      <c r="A55">
        <v>53</v>
      </c>
      <c r="B55">
        <v>320.41199999999998</v>
      </c>
      <c r="C55">
        <v>334.15499999999997</v>
      </c>
      <c r="D55">
        <v>195.02699999999999</v>
      </c>
      <c r="E55">
        <v>197.44499999999999</v>
      </c>
      <c r="G55">
        <f t="shared" si="0"/>
        <v>-13.742999999999995</v>
      </c>
      <c r="H55">
        <f t="shared" si="1"/>
        <v>-2.4180000000000064</v>
      </c>
      <c r="J55">
        <f t="shared" si="2"/>
        <v>53</v>
      </c>
      <c r="K55">
        <f t="shared" si="3"/>
        <v>0.13030048108520223</v>
      </c>
      <c r="L55">
        <f t="shared" si="3"/>
        <v>8.7425474820669619E-2</v>
      </c>
    </row>
    <row r="56" spans="1:12" x14ac:dyDescent="0.75">
      <c r="A56">
        <v>54</v>
      </c>
      <c r="B56">
        <v>319.22899999999998</v>
      </c>
      <c r="C56">
        <v>331.51499999999999</v>
      </c>
      <c r="D56">
        <v>184.55600000000001</v>
      </c>
      <c r="E56">
        <v>183.21</v>
      </c>
      <c r="G56">
        <f t="shared" si="0"/>
        <v>-12.286000000000001</v>
      </c>
      <c r="H56">
        <f t="shared" si="1"/>
        <v>1.3460000000000036</v>
      </c>
      <c r="J56">
        <f t="shared" si="2"/>
        <v>54</v>
      </c>
      <c r="K56">
        <f t="shared" si="3"/>
        <v>0.14945187833539272</v>
      </c>
      <c r="L56">
        <f t="shared" si="3"/>
        <v>0.12672673926889624</v>
      </c>
    </row>
    <row r="57" spans="1:12" x14ac:dyDescent="0.75">
      <c r="A57">
        <v>55</v>
      </c>
      <c r="B57">
        <v>308.53500000000003</v>
      </c>
      <c r="C57">
        <v>322.14499999999998</v>
      </c>
      <c r="D57">
        <v>178.07599999999999</v>
      </c>
      <c r="E57">
        <v>178.87</v>
      </c>
      <c r="G57">
        <f t="shared" si="0"/>
        <v>-13.609999999999957</v>
      </c>
      <c r="H57">
        <f t="shared" si="1"/>
        <v>-0.79400000000001114</v>
      </c>
      <c r="J57">
        <f t="shared" si="2"/>
        <v>55</v>
      </c>
      <c r="K57">
        <f t="shared" si="3"/>
        <v>0.13204868687399843</v>
      </c>
      <c r="L57">
        <f t="shared" si="3"/>
        <v>0.10438223716496284</v>
      </c>
    </row>
    <row r="58" spans="1:12" x14ac:dyDescent="0.75">
      <c r="A58">
        <v>56</v>
      </c>
      <c r="B58">
        <v>296.14600000000002</v>
      </c>
      <c r="C58">
        <v>311.18</v>
      </c>
      <c r="D58">
        <v>178.42400000000001</v>
      </c>
      <c r="E58">
        <v>177.84</v>
      </c>
      <c r="G58">
        <f t="shared" si="0"/>
        <v>-15.033999999999992</v>
      </c>
      <c r="H58">
        <f t="shared" si="1"/>
        <v>0.58400000000000318</v>
      </c>
      <c r="J58">
        <f t="shared" si="2"/>
        <v>56</v>
      </c>
      <c r="K58">
        <f t="shared" si="3"/>
        <v>0.11333105496989954</v>
      </c>
      <c r="L58">
        <f t="shared" si="3"/>
        <v>0.11877042590291628</v>
      </c>
    </row>
    <row r="59" spans="1:12" x14ac:dyDescent="0.75">
      <c r="A59">
        <v>57</v>
      </c>
      <c r="B59">
        <v>309.76400000000001</v>
      </c>
      <c r="C59">
        <v>321.89499999999998</v>
      </c>
      <c r="D59">
        <v>183.89599999999999</v>
      </c>
      <c r="E59">
        <v>183.39500000000001</v>
      </c>
      <c r="G59">
        <f t="shared" si="0"/>
        <v>-12.130999999999972</v>
      </c>
      <c r="H59">
        <f t="shared" si="1"/>
        <v>0.50099999999997635</v>
      </c>
      <c r="J59">
        <f t="shared" si="2"/>
        <v>57</v>
      </c>
      <c r="K59">
        <f t="shared" si="3"/>
        <v>0.15148926102158361</v>
      </c>
      <c r="L59">
        <f t="shared" si="3"/>
        <v>0.11790379334467933</v>
      </c>
    </row>
    <row r="60" spans="1:12" x14ac:dyDescent="0.75">
      <c r="A60">
        <v>58</v>
      </c>
      <c r="B60">
        <v>291.26400000000001</v>
      </c>
      <c r="C60">
        <v>314.92</v>
      </c>
      <c r="D60">
        <v>178.19399999999999</v>
      </c>
      <c r="E60">
        <v>180.36500000000001</v>
      </c>
      <c r="G60">
        <f t="shared" si="0"/>
        <v>-23.656000000000006</v>
      </c>
      <c r="H60">
        <f t="shared" si="1"/>
        <v>-2.1710000000000207</v>
      </c>
      <c r="J60">
        <f t="shared" si="2"/>
        <v>58</v>
      </c>
      <c r="K60">
        <f t="shared" si="3"/>
        <v>0</v>
      </c>
      <c r="L60">
        <f t="shared" si="3"/>
        <v>9.0004489783132788E-2</v>
      </c>
    </row>
    <row r="61" spans="1:12" x14ac:dyDescent="0.75">
      <c r="A61">
        <v>59</v>
      </c>
      <c r="B61">
        <v>307.82600000000002</v>
      </c>
      <c r="C61">
        <v>321.42</v>
      </c>
      <c r="D61">
        <v>186.792</v>
      </c>
      <c r="E61">
        <v>186.54</v>
      </c>
      <c r="G61">
        <f t="shared" si="0"/>
        <v>-13.593999999999994</v>
      </c>
      <c r="H61">
        <f t="shared" si="1"/>
        <v>0.25200000000000955</v>
      </c>
      <c r="J61">
        <f t="shared" si="2"/>
        <v>59</v>
      </c>
      <c r="K61">
        <f t="shared" si="3"/>
        <v>0.13225899734483051</v>
      </c>
      <c r="L61">
        <f t="shared" si="3"/>
        <v>0.11530389566996968</v>
      </c>
    </row>
    <row r="62" spans="1:12" x14ac:dyDescent="0.75">
      <c r="A62">
        <v>60</v>
      </c>
      <c r="B62">
        <v>315.13900000000001</v>
      </c>
      <c r="C62">
        <v>326.98</v>
      </c>
      <c r="D62">
        <v>186.57599999999999</v>
      </c>
      <c r="E62">
        <v>185.95500000000001</v>
      </c>
      <c r="G62">
        <f t="shared" si="0"/>
        <v>-11.841000000000008</v>
      </c>
      <c r="H62">
        <f t="shared" si="1"/>
        <v>0.6209999999999809</v>
      </c>
      <c r="J62">
        <f t="shared" si="2"/>
        <v>60</v>
      </c>
      <c r="K62">
        <f t="shared" si="3"/>
        <v>0.15530113830542341</v>
      </c>
      <c r="L62">
        <f t="shared" si="3"/>
        <v>0.11915675607947937</v>
      </c>
    </row>
    <row r="63" spans="1:12" x14ac:dyDescent="0.75">
      <c r="A63">
        <v>61</v>
      </c>
      <c r="B63">
        <v>306.68799999999999</v>
      </c>
      <c r="C63">
        <v>318.815</v>
      </c>
      <c r="D63">
        <v>185.167</v>
      </c>
      <c r="E63">
        <v>185.07</v>
      </c>
      <c r="G63">
        <f t="shared" si="0"/>
        <v>-12.12700000000001</v>
      </c>
      <c r="H63">
        <f t="shared" si="1"/>
        <v>9.7000000000008413E-2</v>
      </c>
      <c r="J63">
        <f t="shared" si="2"/>
        <v>61</v>
      </c>
      <c r="K63">
        <f t="shared" si="3"/>
        <v>0.15154183863929124</v>
      </c>
      <c r="L63">
        <f t="shared" si="3"/>
        <v>0.11368548547085301</v>
      </c>
    </row>
    <row r="64" spans="1:12" x14ac:dyDescent="0.75">
      <c r="A64">
        <v>62</v>
      </c>
      <c r="B64">
        <v>304.06200000000001</v>
      </c>
      <c r="C64">
        <v>315.91000000000003</v>
      </c>
      <c r="D64">
        <v>185.67400000000001</v>
      </c>
      <c r="E64">
        <v>186.44</v>
      </c>
      <c r="G64">
        <f t="shared" si="0"/>
        <v>-11.848000000000013</v>
      </c>
      <c r="H64">
        <f t="shared" si="1"/>
        <v>-0.76599999999999113</v>
      </c>
      <c r="J64">
        <f t="shared" si="2"/>
        <v>62</v>
      </c>
      <c r="K64">
        <f t="shared" si="3"/>
        <v>0.15520912747443408</v>
      </c>
      <c r="L64">
        <f t="shared" si="3"/>
        <v>0.10467459513641639</v>
      </c>
    </row>
    <row r="65" spans="1:12" x14ac:dyDescent="0.75">
      <c r="A65">
        <v>63</v>
      </c>
      <c r="B65">
        <v>297.73599999999999</v>
      </c>
      <c r="C65">
        <v>313.11</v>
      </c>
      <c r="D65">
        <v>185.04900000000001</v>
      </c>
      <c r="E65">
        <v>187.84</v>
      </c>
      <c r="G65">
        <f t="shared" si="0"/>
        <v>-15.374000000000024</v>
      </c>
      <c r="H65">
        <f t="shared" si="1"/>
        <v>-2.7909999999999968</v>
      </c>
      <c r="J65">
        <f t="shared" si="2"/>
        <v>63</v>
      </c>
      <c r="K65">
        <f t="shared" si="3"/>
        <v>0.10886195746470707</v>
      </c>
      <c r="L65">
        <f t="shared" si="3"/>
        <v>8.3530848986666392E-2</v>
      </c>
    </row>
    <row r="66" spans="1:12" x14ac:dyDescent="0.75">
      <c r="A66">
        <v>64</v>
      </c>
      <c r="B66">
        <v>303.13200000000001</v>
      </c>
      <c r="C66">
        <v>312.16500000000002</v>
      </c>
      <c r="D66">
        <v>188.23599999999999</v>
      </c>
      <c r="E66">
        <v>189.18</v>
      </c>
      <c r="G66">
        <f t="shared" si="0"/>
        <v>-9.0330000000000155</v>
      </c>
      <c r="H66">
        <f t="shared" si="1"/>
        <v>-0.94400000000001683</v>
      </c>
      <c r="J66">
        <f t="shared" si="2"/>
        <v>64</v>
      </c>
      <c r="K66">
        <f t="shared" si="3"/>
        <v>0.19221062593653876</v>
      </c>
      <c r="L66">
        <f t="shared" si="3"/>
        <v>0.10281603374646278</v>
      </c>
    </row>
    <row r="67" spans="1:12" x14ac:dyDescent="0.75">
      <c r="A67">
        <v>65</v>
      </c>
      <c r="B67">
        <v>297.42399999999998</v>
      </c>
      <c r="C67">
        <v>304.95999999999998</v>
      </c>
      <c r="D67">
        <v>192.29900000000001</v>
      </c>
      <c r="E67">
        <v>186.89</v>
      </c>
      <c r="G67">
        <f t="shared" si="0"/>
        <v>-7.5360000000000014</v>
      </c>
      <c r="H67">
        <f t="shared" si="1"/>
        <v>5.4090000000000202</v>
      </c>
      <c r="J67">
        <f t="shared" si="2"/>
        <v>65</v>
      </c>
      <c r="K67">
        <f t="shared" si="3"/>
        <v>0.21188779936381097</v>
      </c>
      <c r="L67">
        <f t="shared" si="3"/>
        <v>0.16914996919799963</v>
      </c>
    </row>
    <row r="68" spans="1:12" x14ac:dyDescent="0.75">
      <c r="A68">
        <v>66</v>
      </c>
      <c r="B68">
        <v>281.66000000000003</v>
      </c>
      <c r="C68">
        <v>292.93</v>
      </c>
      <c r="D68">
        <v>177.52099999999999</v>
      </c>
      <c r="E68">
        <v>177.56</v>
      </c>
      <c r="G68">
        <f t="shared" ref="G68:G87" si="4">B68-C68</f>
        <v>-11.269999999999982</v>
      </c>
      <c r="H68">
        <f t="shared" ref="H68:H87" si="5">D68-E68</f>
        <v>-3.9000000000015689E-2</v>
      </c>
      <c r="J68">
        <f t="shared" ref="J68:J87" si="6">A68</f>
        <v>66</v>
      </c>
      <c r="K68">
        <f t="shared" ref="K68:L68" si="7">(G68-MIN(G$3:G$68))/(MAX(G$3:G$68)-MIN(G$3:G$68))</f>
        <v>0.16280659323326097</v>
      </c>
      <c r="L68">
        <f t="shared" si="7"/>
        <v>0.11226546103807944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A2DD-7DE5-4E7F-B500-B45F5D09BF7D}">
  <dimension ref="A1:L23"/>
  <sheetViews>
    <sheetView zoomScale="80" zoomScaleNormal="80" workbookViewId="0"/>
  </sheetViews>
  <sheetFormatPr defaultRowHeight="14.75" x14ac:dyDescent="0.75"/>
  <sheetData>
    <row r="1" spans="1:12" x14ac:dyDescent="0.75">
      <c r="A1" t="s">
        <v>16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65</v>
      </c>
      <c r="B3">
        <v>285.47899999999998</v>
      </c>
      <c r="C3">
        <v>296.45400000000001</v>
      </c>
      <c r="D3">
        <v>226.03100000000001</v>
      </c>
      <c r="E3">
        <v>243.66399999999999</v>
      </c>
      <c r="G3">
        <f>B3-C3</f>
        <v>-10.975000000000023</v>
      </c>
      <c r="H3">
        <f>D3-E3</f>
        <v>-17.632999999999981</v>
      </c>
      <c r="J3">
        <f>A3</f>
        <v>65</v>
      </c>
      <c r="K3">
        <f>(G3-MIN(G$3:G$48))/(MAX(G$3:G$48)-MIN(G$3:G$48))</f>
        <v>0</v>
      </c>
      <c r="L3">
        <f>(H3-MIN(H$3:H$48))/(MAX(H$3:H$48)-MIN(H$3:H$48))</f>
        <v>0</v>
      </c>
    </row>
    <row r="4" spans="1:12" x14ac:dyDescent="0.75">
      <c r="A4">
        <v>66</v>
      </c>
      <c r="B4">
        <v>291.31200000000001</v>
      </c>
      <c r="C4">
        <v>295.63799999999998</v>
      </c>
      <c r="D4">
        <v>230.875</v>
      </c>
      <c r="E4">
        <v>240.928</v>
      </c>
      <c r="G4">
        <f t="shared" ref="G4:G23" si="0">B4-C4</f>
        <v>-4.325999999999965</v>
      </c>
      <c r="H4">
        <f t="shared" ref="H4:H23" si="1">D4-E4</f>
        <v>-10.052999999999997</v>
      </c>
      <c r="J4">
        <f t="shared" ref="J4:J23" si="2">A4</f>
        <v>66</v>
      </c>
      <c r="K4">
        <f t="shared" ref="K4:L23" si="3">(G4-MIN(G$3:G$48))/(MAX(G$3:G$48)-MIN(G$3:G$48))</f>
        <v>9.7569923399760172E-2</v>
      </c>
      <c r="L4">
        <f t="shared" si="3"/>
        <v>3.2826358093126319E-2</v>
      </c>
    </row>
    <row r="5" spans="1:12" x14ac:dyDescent="0.75">
      <c r="A5">
        <v>67</v>
      </c>
      <c r="B5">
        <v>295.06200000000001</v>
      </c>
      <c r="C5">
        <v>299.82900000000001</v>
      </c>
      <c r="D5">
        <v>237.71899999999999</v>
      </c>
      <c r="E5">
        <v>247.447</v>
      </c>
      <c r="G5">
        <f t="shared" si="0"/>
        <v>-4.7669999999999959</v>
      </c>
      <c r="H5">
        <f t="shared" si="1"/>
        <v>-9.7280000000000086</v>
      </c>
      <c r="J5">
        <f t="shared" si="2"/>
        <v>67</v>
      </c>
      <c r="K5">
        <f t="shared" si="3"/>
        <v>9.1098523757814479E-2</v>
      </c>
      <c r="L5">
        <f t="shared" si="3"/>
        <v>3.4233820676274833E-2</v>
      </c>
    </row>
    <row r="6" spans="1:12" x14ac:dyDescent="0.75">
      <c r="A6">
        <v>68</v>
      </c>
      <c r="B6">
        <v>296.96899999999999</v>
      </c>
      <c r="C6">
        <v>305.947</v>
      </c>
      <c r="D6">
        <v>238.51</v>
      </c>
      <c r="E6">
        <v>245.61799999999999</v>
      </c>
      <c r="G6">
        <f t="shared" si="0"/>
        <v>-8.9780000000000086</v>
      </c>
      <c r="H6">
        <f t="shared" si="1"/>
        <v>-7.1080000000000041</v>
      </c>
      <c r="J6">
        <f t="shared" si="2"/>
        <v>68</v>
      </c>
      <c r="K6">
        <f t="shared" si="3"/>
        <v>2.9304728083820234E-2</v>
      </c>
      <c r="L6">
        <f t="shared" si="3"/>
        <v>4.5580134423503234E-2</v>
      </c>
    </row>
    <row r="7" spans="1:12" x14ac:dyDescent="0.75">
      <c r="A7">
        <v>69</v>
      </c>
      <c r="B7">
        <v>303.91699999999997</v>
      </c>
      <c r="C7">
        <v>294.81700000000001</v>
      </c>
      <c r="D7">
        <v>241.51900000000001</v>
      </c>
      <c r="E7">
        <v>241.07900000000001</v>
      </c>
      <c r="G7">
        <f t="shared" si="0"/>
        <v>9.0999999999999659</v>
      </c>
      <c r="H7">
        <f t="shared" si="1"/>
        <v>0.43999999999999773</v>
      </c>
      <c r="J7">
        <f t="shared" si="2"/>
        <v>69</v>
      </c>
      <c r="K7">
        <f t="shared" si="3"/>
        <v>0.29458809027675847</v>
      </c>
      <c r="L7">
        <f t="shared" si="3"/>
        <v>7.8267911585365765E-2</v>
      </c>
    </row>
    <row r="8" spans="1:12" x14ac:dyDescent="0.75">
      <c r="A8">
        <v>70</v>
      </c>
      <c r="B8">
        <v>303.065</v>
      </c>
      <c r="C8">
        <v>289.09100000000001</v>
      </c>
      <c r="D8">
        <v>256.37</v>
      </c>
      <c r="E8">
        <v>237.488</v>
      </c>
      <c r="G8">
        <f t="shared" si="0"/>
        <v>13.97399999999999</v>
      </c>
      <c r="H8">
        <f t="shared" si="1"/>
        <v>18.882000000000005</v>
      </c>
      <c r="J8">
        <f t="shared" si="2"/>
        <v>70</v>
      </c>
      <c r="K8">
        <f t="shared" si="3"/>
        <v>0.36611099697707872</v>
      </c>
      <c r="L8">
        <f t="shared" si="3"/>
        <v>0.15813383453436802</v>
      </c>
    </row>
    <row r="9" spans="1:12" x14ac:dyDescent="0.75">
      <c r="A9">
        <v>71</v>
      </c>
      <c r="B9">
        <v>339.44200000000001</v>
      </c>
      <c r="C9">
        <v>294.77600000000001</v>
      </c>
      <c r="D9">
        <v>276.721</v>
      </c>
      <c r="E9">
        <v>249.04499999999999</v>
      </c>
      <c r="G9">
        <f t="shared" si="0"/>
        <v>44.665999999999997</v>
      </c>
      <c r="H9">
        <f t="shared" si="1"/>
        <v>27.676000000000016</v>
      </c>
      <c r="J9">
        <f t="shared" si="2"/>
        <v>71</v>
      </c>
      <c r="K9">
        <f t="shared" si="3"/>
        <v>0.81649693305549864</v>
      </c>
      <c r="L9">
        <f t="shared" si="3"/>
        <v>0.19621760670731708</v>
      </c>
    </row>
    <row r="10" spans="1:12" x14ac:dyDescent="0.75">
      <c r="A10">
        <v>72</v>
      </c>
      <c r="B10">
        <v>365.5</v>
      </c>
      <c r="C10">
        <v>308.32900000000001</v>
      </c>
      <c r="D10">
        <v>389.625</v>
      </c>
      <c r="E10">
        <v>295.29599999999999</v>
      </c>
      <c r="G10">
        <f t="shared" si="0"/>
        <v>57.170999999999992</v>
      </c>
      <c r="H10">
        <f t="shared" si="1"/>
        <v>94.329000000000008</v>
      </c>
      <c r="J10">
        <f t="shared" si="2"/>
        <v>72</v>
      </c>
      <c r="K10">
        <f t="shared" si="3"/>
        <v>1</v>
      </c>
      <c r="L10">
        <f t="shared" si="3"/>
        <v>0.48486869456762749</v>
      </c>
    </row>
    <row r="11" spans="1:12" x14ac:dyDescent="0.75">
      <c r="A11">
        <v>73</v>
      </c>
      <c r="B11">
        <v>373.85599999999999</v>
      </c>
      <c r="C11">
        <v>317.827</v>
      </c>
      <c r="D11">
        <v>379.35599999999999</v>
      </c>
      <c r="E11">
        <v>283.64100000000002</v>
      </c>
      <c r="G11">
        <f t="shared" si="0"/>
        <v>56.028999999999996</v>
      </c>
      <c r="H11">
        <f t="shared" si="1"/>
        <v>95.714999999999975</v>
      </c>
      <c r="J11">
        <f t="shared" si="2"/>
        <v>73</v>
      </c>
      <c r="K11">
        <f t="shared" si="3"/>
        <v>0.98324186305872696</v>
      </c>
      <c r="L11">
        <f t="shared" si="3"/>
        <v>0.49087098115299321</v>
      </c>
    </row>
    <row r="12" spans="1:12" x14ac:dyDescent="0.75">
      <c r="A12">
        <v>74</v>
      </c>
      <c r="B12">
        <v>348.53800000000001</v>
      </c>
      <c r="C12">
        <v>311.76900000000001</v>
      </c>
      <c r="D12">
        <v>448.51900000000001</v>
      </c>
      <c r="E12">
        <v>305.13499999999999</v>
      </c>
      <c r="G12">
        <f t="shared" si="0"/>
        <v>36.769000000000005</v>
      </c>
      <c r="H12">
        <f t="shared" si="1"/>
        <v>143.38400000000001</v>
      </c>
      <c r="J12">
        <f t="shared" si="2"/>
        <v>74</v>
      </c>
      <c r="K12">
        <f t="shared" si="3"/>
        <v>0.70061338890030256</v>
      </c>
      <c r="L12">
        <f t="shared" si="3"/>
        <v>0.69730893154102003</v>
      </c>
    </row>
    <row r="13" spans="1:12" x14ac:dyDescent="0.75">
      <c r="A13">
        <v>75</v>
      </c>
      <c r="B13">
        <v>350.86500000000001</v>
      </c>
      <c r="C13">
        <v>301.96800000000002</v>
      </c>
      <c r="D13">
        <v>524.68299999999999</v>
      </c>
      <c r="E13">
        <v>311.404</v>
      </c>
      <c r="G13">
        <f t="shared" si="0"/>
        <v>48.896999999999991</v>
      </c>
      <c r="H13">
        <f t="shared" si="1"/>
        <v>213.279</v>
      </c>
      <c r="J13">
        <f t="shared" si="2"/>
        <v>75</v>
      </c>
      <c r="K13">
        <f t="shared" si="3"/>
        <v>0.87858421624159888</v>
      </c>
      <c r="L13">
        <f t="shared" si="3"/>
        <v>1</v>
      </c>
    </row>
    <row r="14" spans="1:12" x14ac:dyDescent="0.75">
      <c r="A14">
        <v>76</v>
      </c>
      <c r="B14">
        <v>335.346</v>
      </c>
      <c r="C14">
        <v>292.06400000000002</v>
      </c>
      <c r="D14">
        <v>421.94200000000001</v>
      </c>
      <c r="E14">
        <v>278.23099999999999</v>
      </c>
      <c r="G14">
        <f t="shared" si="0"/>
        <v>43.281999999999982</v>
      </c>
      <c r="H14">
        <f t="shared" si="1"/>
        <v>143.71100000000001</v>
      </c>
      <c r="J14">
        <f t="shared" si="2"/>
        <v>76</v>
      </c>
      <c r="K14">
        <f t="shared" si="3"/>
        <v>0.79618759721773824</v>
      </c>
      <c r="L14">
        <f t="shared" si="3"/>
        <v>0.69872505543237251</v>
      </c>
    </row>
    <row r="15" spans="1:12" x14ac:dyDescent="0.75">
      <c r="A15">
        <v>77</v>
      </c>
      <c r="B15">
        <v>331.21199999999999</v>
      </c>
      <c r="C15">
        <v>292.64699999999999</v>
      </c>
      <c r="D15">
        <v>471.83699999999999</v>
      </c>
      <c r="E15">
        <v>302.50599999999997</v>
      </c>
      <c r="G15">
        <f t="shared" si="0"/>
        <v>38.564999999999998</v>
      </c>
      <c r="H15">
        <f t="shared" si="1"/>
        <v>169.33100000000002</v>
      </c>
      <c r="J15">
        <f t="shared" si="2"/>
        <v>77</v>
      </c>
      <c r="K15">
        <f t="shared" si="3"/>
        <v>0.72696856748745353</v>
      </c>
      <c r="L15">
        <f t="shared" si="3"/>
        <v>0.80967641352549902</v>
      </c>
    </row>
    <row r="16" spans="1:12" x14ac:dyDescent="0.75">
      <c r="A16">
        <v>78</v>
      </c>
      <c r="B16">
        <v>328.596</v>
      </c>
      <c r="C16">
        <v>316.67899999999997</v>
      </c>
      <c r="D16">
        <v>408.94200000000001</v>
      </c>
      <c r="E16">
        <v>283.077</v>
      </c>
      <c r="G16">
        <f t="shared" si="0"/>
        <v>11.91700000000003</v>
      </c>
      <c r="H16">
        <f t="shared" si="1"/>
        <v>125.86500000000001</v>
      </c>
      <c r="J16">
        <f t="shared" si="2"/>
        <v>78</v>
      </c>
      <c r="K16">
        <f t="shared" si="3"/>
        <v>0.33592580635694019</v>
      </c>
      <c r="L16">
        <f t="shared" si="3"/>
        <v>0.62144020232815966</v>
      </c>
    </row>
    <row r="17" spans="1:12" x14ac:dyDescent="0.75">
      <c r="A17">
        <v>79</v>
      </c>
      <c r="B17">
        <v>310.80799999999999</v>
      </c>
      <c r="C17">
        <v>291.92899999999997</v>
      </c>
      <c r="D17">
        <v>281.06700000000001</v>
      </c>
      <c r="E17">
        <v>238.63499999999999</v>
      </c>
      <c r="G17">
        <f t="shared" si="0"/>
        <v>18.879000000000019</v>
      </c>
      <c r="H17">
        <f t="shared" si="1"/>
        <v>42.432000000000016</v>
      </c>
      <c r="J17">
        <f t="shared" si="2"/>
        <v>79</v>
      </c>
      <c r="K17">
        <f t="shared" si="3"/>
        <v>0.4380888093211639</v>
      </c>
      <c r="L17">
        <f t="shared" si="3"/>
        <v>0.26012073863636365</v>
      </c>
    </row>
    <row r="18" spans="1:12" x14ac:dyDescent="0.75">
      <c r="A18">
        <v>80</v>
      </c>
      <c r="B18">
        <v>283.39999999999998</v>
      </c>
      <c r="C18">
        <v>286.18400000000003</v>
      </c>
      <c r="D18">
        <v>298.83</v>
      </c>
      <c r="E18">
        <v>243.822</v>
      </c>
      <c r="G18">
        <f t="shared" si="0"/>
        <v>-2.7840000000000487</v>
      </c>
      <c r="H18">
        <f t="shared" si="1"/>
        <v>55.007999999999981</v>
      </c>
      <c r="J18">
        <f t="shared" si="2"/>
        <v>80</v>
      </c>
      <c r="K18">
        <f t="shared" si="3"/>
        <v>0.12019781058315927</v>
      </c>
      <c r="L18">
        <f t="shared" si="3"/>
        <v>0.31458304462305975</v>
      </c>
    </row>
    <row r="19" spans="1:12" x14ac:dyDescent="0.75">
      <c r="A19">
        <v>81</v>
      </c>
      <c r="B19">
        <v>285.29000000000002</v>
      </c>
      <c r="C19">
        <v>295.02</v>
      </c>
      <c r="D19">
        <v>279.87</v>
      </c>
      <c r="E19">
        <v>238.61199999999999</v>
      </c>
      <c r="G19">
        <f t="shared" si="0"/>
        <v>-9.7299999999999613</v>
      </c>
      <c r="H19">
        <f t="shared" si="1"/>
        <v>41.25800000000001</v>
      </c>
      <c r="J19">
        <f t="shared" si="2"/>
        <v>81</v>
      </c>
      <c r="K19">
        <f t="shared" si="3"/>
        <v>1.8269597628621799E-2</v>
      </c>
      <c r="L19">
        <f t="shared" si="3"/>
        <v>0.25503655072062081</v>
      </c>
    </row>
    <row r="20" spans="1:12" x14ac:dyDescent="0.75">
      <c r="A20">
        <v>82</v>
      </c>
      <c r="B20">
        <v>302.29000000000002</v>
      </c>
      <c r="C20">
        <v>294.25</v>
      </c>
      <c r="D20">
        <v>280.38</v>
      </c>
      <c r="E20">
        <v>240.02600000000001</v>
      </c>
      <c r="G20">
        <f t="shared" si="0"/>
        <v>8.0400000000000205</v>
      </c>
      <c r="H20">
        <f t="shared" si="1"/>
        <v>40.353999999999985</v>
      </c>
      <c r="J20">
        <f t="shared" si="2"/>
        <v>82</v>
      </c>
      <c r="K20">
        <f t="shared" si="3"/>
        <v>0.2790332521351222</v>
      </c>
      <c r="L20">
        <f t="shared" si="3"/>
        <v>0.25112163941241672</v>
      </c>
    </row>
    <row r="21" spans="1:12" x14ac:dyDescent="0.75">
      <c r="A21">
        <v>83</v>
      </c>
      <c r="B21">
        <v>278.625</v>
      </c>
      <c r="C21">
        <v>289.5</v>
      </c>
      <c r="D21">
        <v>288.47899999999998</v>
      </c>
      <c r="E21">
        <v>249.76300000000001</v>
      </c>
      <c r="G21">
        <f t="shared" si="0"/>
        <v>-10.875</v>
      </c>
      <c r="H21">
        <f t="shared" si="1"/>
        <v>38.71599999999998</v>
      </c>
      <c r="J21">
        <f t="shared" si="2"/>
        <v>83</v>
      </c>
      <c r="K21">
        <f t="shared" si="3"/>
        <v>1.4674375605321327E-3</v>
      </c>
      <c r="L21">
        <f t="shared" si="3"/>
        <v>0.24402802799334797</v>
      </c>
    </row>
    <row r="22" spans="1:12" x14ac:dyDescent="0.75">
      <c r="A22">
        <v>84</v>
      </c>
      <c r="B22">
        <v>293.24</v>
      </c>
      <c r="C22">
        <v>293.46100000000001</v>
      </c>
      <c r="D22">
        <v>282.19799999999998</v>
      </c>
      <c r="E22">
        <v>254.691</v>
      </c>
      <c r="G22">
        <f t="shared" si="0"/>
        <v>-0.22100000000000364</v>
      </c>
      <c r="H22">
        <f t="shared" si="1"/>
        <v>27.506999999999977</v>
      </c>
      <c r="J22">
        <f t="shared" si="2"/>
        <v>84</v>
      </c>
      <c r="K22">
        <f t="shared" si="3"/>
        <v>0.15780823525958995</v>
      </c>
      <c r="L22">
        <f t="shared" si="3"/>
        <v>0.19548572616407967</v>
      </c>
    </row>
    <row r="23" spans="1:12" x14ac:dyDescent="0.75">
      <c r="A23">
        <v>85</v>
      </c>
      <c r="B23">
        <v>297.80200000000002</v>
      </c>
      <c r="C23">
        <v>303.52</v>
      </c>
      <c r="D23">
        <v>287.13499999999999</v>
      </c>
      <c r="E23">
        <v>293.63799999999998</v>
      </c>
      <c r="G23">
        <f t="shared" si="0"/>
        <v>-5.7179999999999609</v>
      </c>
      <c r="H23">
        <f t="shared" si="1"/>
        <v>-6.5029999999999859</v>
      </c>
      <c r="J23">
        <f t="shared" si="2"/>
        <v>85</v>
      </c>
      <c r="K23">
        <f t="shared" si="3"/>
        <v>7.7143192557157583E-2</v>
      </c>
      <c r="L23">
        <f t="shared" si="3"/>
        <v>4.8200180155210631E-2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5AC4-49EB-425B-90C0-F81C7BD63C8B}">
  <dimension ref="A1:L44"/>
  <sheetViews>
    <sheetView zoomScale="80" zoomScaleNormal="80" workbookViewId="0"/>
  </sheetViews>
  <sheetFormatPr defaultRowHeight="14.75" x14ac:dyDescent="0.75"/>
  <sheetData>
    <row r="1" spans="1:12" x14ac:dyDescent="0.75">
      <c r="A1" t="s">
        <v>17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68</v>
      </c>
      <c r="B3">
        <v>277.58600000000001</v>
      </c>
      <c r="C3">
        <v>272.88400000000001</v>
      </c>
      <c r="D3">
        <v>214.14699999999999</v>
      </c>
      <c r="E3">
        <v>208.029</v>
      </c>
      <c r="G3">
        <f>B3-C3</f>
        <v>4.7019999999999982</v>
      </c>
      <c r="H3">
        <f>D3-E3</f>
        <v>6.117999999999995</v>
      </c>
      <c r="J3">
        <f>A3</f>
        <v>68</v>
      </c>
      <c r="K3">
        <f>(G3-MIN(G$3:G$48))/(MAX(G$3:G$48)-MIN(G$3:G$48))</f>
        <v>0.14758793808129267</v>
      </c>
      <c r="L3">
        <f>(H3-MIN(H$3:H$48))/(MAX(H$3:H$48)-MIN(H$3:H$48))</f>
        <v>0.14942626572145409</v>
      </c>
    </row>
    <row r="4" spans="1:12" x14ac:dyDescent="0.75">
      <c r="A4">
        <v>69</v>
      </c>
      <c r="B4">
        <v>276.84500000000003</v>
      </c>
      <c r="C4">
        <v>270.89499999999998</v>
      </c>
      <c r="D4">
        <v>208.19</v>
      </c>
      <c r="E4">
        <v>211.983</v>
      </c>
      <c r="G4">
        <f t="shared" ref="G4:G44" si="0">B4-C4</f>
        <v>5.9500000000000455</v>
      </c>
      <c r="H4">
        <f t="shared" ref="H4:H44" si="1">D4-E4</f>
        <v>-3.7930000000000064</v>
      </c>
      <c r="J4">
        <f t="shared" ref="J4:J44" si="2">A4</f>
        <v>69</v>
      </c>
      <c r="K4">
        <f t="shared" ref="K4:L44" si="3">(G4-MIN(G$3:G$48))/(MAX(G$3:G$48)-MIN(G$3:G$48))</f>
        <v>0.16766968107360186</v>
      </c>
      <c r="L4">
        <f t="shared" si="3"/>
        <v>0.10925473315580193</v>
      </c>
    </row>
    <row r="5" spans="1:12" x14ac:dyDescent="0.75">
      <c r="A5">
        <v>70</v>
      </c>
      <c r="B5">
        <v>282.50900000000001</v>
      </c>
      <c r="C5">
        <v>275.13400000000001</v>
      </c>
      <c r="D5">
        <v>217.97399999999999</v>
      </c>
      <c r="E5">
        <v>221.87200000000001</v>
      </c>
      <c r="G5">
        <f t="shared" si="0"/>
        <v>7.375</v>
      </c>
      <c r="H5">
        <f t="shared" si="1"/>
        <v>-3.8980000000000246</v>
      </c>
      <c r="J5">
        <f t="shared" si="2"/>
        <v>70</v>
      </c>
      <c r="K5">
        <f t="shared" si="3"/>
        <v>0.1905995558845302</v>
      </c>
      <c r="L5">
        <f t="shared" si="3"/>
        <v>0.10882914432325283</v>
      </c>
    </row>
    <row r="6" spans="1:12" x14ac:dyDescent="0.75">
      <c r="A6">
        <v>71</v>
      </c>
      <c r="B6">
        <v>281.44799999999998</v>
      </c>
      <c r="C6">
        <v>277.71499999999997</v>
      </c>
      <c r="D6">
        <v>231.29300000000001</v>
      </c>
      <c r="E6">
        <v>262.041</v>
      </c>
      <c r="G6">
        <f t="shared" si="0"/>
        <v>3.7330000000000041</v>
      </c>
      <c r="H6">
        <f t="shared" si="1"/>
        <v>-30.74799999999999</v>
      </c>
      <c r="J6">
        <f t="shared" si="2"/>
        <v>71</v>
      </c>
      <c r="K6">
        <f t="shared" si="3"/>
        <v>0.131995623209861</v>
      </c>
      <c r="L6">
        <f t="shared" si="3"/>
        <v>0</v>
      </c>
    </row>
    <row r="7" spans="1:12" x14ac:dyDescent="0.75">
      <c r="A7">
        <v>72</v>
      </c>
      <c r="B7">
        <v>288.96600000000001</v>
      </c>
      <c r="C7">
        <v>279.47699999999998</v>
      </c>
      <c r="D7">
        <v>247.672</v>
      </c>
      <c r="E7">
        <v>272.262</v>
      </c>
      <c r="G7">
        <f t="shared" si="0"/>
        <v>9.4890000000000327</v>
      </c>
      <c r="H7">
        <f t="shared" si="1"/>
        <v>-24.590000000000003</v>
      </c>
      <c r="J7">
        <f t="shared" si="2"/>
        <v>72</v>
      </c>
      <c r="K7">
        <f t="shared" si="3"/>
        <v>0.22461622630579672</v>
      </c>
      <c r="L7">
        <f t="shared" si="3"/>
        <v>2.4959771722256625E-2</v>
      </c>
    </row>
    <row r="8" spans="1:12" x14ac:dyDescent="0.75">
      <c r="A8">
        <v>73</v>
      </c>
      <c r="B8">
        <v>283.09300000000002</v>
      </c>
      <c r="C8">
        <v>280.774</v>
      </c>
      <c r="D8">
        <v>221.20400000000001</v>
      </c>
      <c r="E8">
        <v>244.40899999999999</v>
      </c>
      <c r="G8">
        <f t="shared" si="0"/>
        <v>2.3190000000000168</v>
      </c>
      <c r="H8">
        <f t="shared" si="1"/>
        <v>-23.204999999999984</v>
      </c>
      <c r="J8">
        <f t="shared" si="2"/>
        <v>73</v>
      </c>
      <c r="K8">
        <f t="shared" si="3"/>
        <v>0.10924275094133229</v>
      </c>
      <c r="L8">
        <f t="shared" si="3"/>
        <v>3.0573491084927292E-2</v>
      </c>
    </row>
    <row r="9" spans="1:12" x14ac:dyDescent="0.75">
      <c r="A9">
        <v>74</v>
      </c>
      <c r="B9">
        <v>286.40699999999998</v>
      </c>
      <c r="C9">
        <v>289.18900000000002</v>
      </c>
      <c r="D9">
        <v>208.05600000000001</v>
      </c>
      <c r="E9">
        <v>217.71299999999999</v>
      </c>
      <c r="G9">
        <f t="shared" si="0"/>
        <v>-2.7820000000000391</v>
      </c>
      <c r="H9">
        <f t="shared" si="1"/>
        <v>-9.6569999999999823</v>
      </c>
      <c r="J9">
        <f t="shared" si="2"/>
        <v>74</v>
      </c>
      <c r="K9">
        <f t="shared" si="3"/>
        <v>2.7161844688314393E-2</v>
      </c>
      <c r="L9">
        <f t="shared" si="3"/>
        <v>8.5486610164682647E-2</v>
      </c>
    </row>
    <row r="10" spans="1:12" x14ac:dyDescent="0.75">
      <c r="A10">
        <v>75</v>
      </c>
      <c r="B10">
        <v>288.57400000000001</v>
      </c>
      <c r="C10">
        <v>282.12799999999999</v>
      </c>
      <c r="D10">
        <v>219.46299999999999</v>
      </c>
      <c r="E10">
        <v>247.28</v>
      </c>
      <c r="G10">
        <f t="shared" si="0"/>
        <v>6.4460000000000264</v>
      </c>
      <c r="H10">
        <f t="shared" si="1"/>
        <v>-27.817000000000007</v>
      </c>
      <c r="J10">
        <f t="shared" si="2"/>
        <v>75</v>
      </c>
      <c r="K10">
        <f t="shared" si="3"/>
        <v>0.17565088662182668</v>
      </c>
      <c r="L10">
        <f t="shared" si="3"/>
        <v>1.1880008268582964E-2</v>
      </c>
    </row>
    <row r="11" spans="1:12" x14ac:dyDescent="0.75">
      <c r="A11">
        <v>76</v>
      </c>
      <c r="B11">
        <v>270.94400000000002</v>
      </c>
      <c r="C11">
        <v>270.30500000000001</v>
      </c>
      <c r="D11">
        <v>206.90700000000001</v>
      </c>
      <c r="E11">
        <v>215.732</v>
      </c>
      <c r="G11">
        <f t="shared" si="0"/>
        <v>0.63900000000001</v>
      </c>
      <c r="H11">
        <f t="shared" si="1"/>
        <v>-8.8249999999999886</v>
      </c>
      <c r="J11">
        <f t="shared" si="2"/>
        <v>76</v>
      </c>
      <c r="K11">
        <f t="shared" si="3"/>
        <v>8.2209635374763154E-2</v>
      </c>
      <c r="L11">
        <f t="shared" si="3"/>
        <v>8.885889500926164E-2</v>
      </c>
    </row>
    <row r="12" spans="1:12" x14ac:dyDescent="0.75">
      <c r="A12">
        <v>77</v>
      </c>
      <c r="B12">
        <v>276.065</v>
      </c>
      <c r="C12">
        <v>266.68900000000002</v>
      </c>
      <c r="D12">
        <v>202.76900000000001</v>
      </c>
      <c r="E12">
        <v>206.28</v>
      </c>
      <c r="G12">
        <f t="shared" si="0"/>
        <v>9.3759999999999764</v>
      </c>
      <c r="H12">
        <f t="shared" si="1"/>
        <v>-3.5109999999999957</v>
      </c>
      <c r="J12">
        <f t="shared" si="2"/>
        <v>77</v>
      </c>
      <c r="K12">
        <f t="shared" si="3"/>
        <v>0.22279792746113969</v>
      </c>
      <c r="L12">
        <f t="shared" si="3"/>
        <v>0.11039774316321939</v>
      </c>
    </row>
    <row r="13" spans="1:12" x14ac:dyDescent="0.75">
      <c r="A13">
        <v>78</v>
      </c>
      <c r="B13">
        <v>268.935</v>
      </c>
      <c r="C13">
        <v>265.01799999999997</v>
      </c>
      <c r="D13">
        <v>202.667</v>
      </c>
      <c r="E13">
        <v>203.37799999999999</v>
      </c>
      <c r="G13">
        <f t="shared" si="0"/>
        <v>3.91700000000003</v>
      </c>
      <c r="H13">
        <f t="shared" si="1"/>
        <v>-0.71099999999998431</v>
      </c>
      <c r="J13">
        <f t="shared" si="2"/>
        <v>78</v>
      </c>
      <c r="K13">
        <f t="shared" si="3"/>
        <v>0.13495639301000945</v>
      </c>
      <c r="L13">
        <f t="shared" si="3"/>
        <v>0.12174677869786034</v>
      </c>
    </row>
    <row r="14" spans="1:12" x14ac:dyDescent="0.75">
      <c r="A14">
        <v>79</v>
      </c>
      <c r="B14">
        <v>274.38900000000001</v>
      </c>
      <c r="C14">
        <v>265.26900000000001</v>
      </c>
      <c r="D14">
        <v>206.03700000000001</v>
      </c>
      <c r="E14">
        <v>203.71899999999999</v>
      </c>
      <c r="G14">
        <f t="shared" si="0"/>
        <v>9.1200000000000045</v>
      </c>
      <c r="H14">
        <f t="shared" si="1"/>
        <v>2.3180000000000121</v>
      </c>
      <c r="J14">
        <f t="shared" si="2"/>
        <v>79</v>
      </c>
      <c r="K14">
        <f t="shared" si="3"/>
        <v>0.21867859556528202</v>
      </c>
      <c r="L14">
        <f t="shared" si="3"/>
        <v>0.13402400321015578</v>
      </c>
    </row>
    <row r="15" spans="1:12" x14ac:dyDescent="0.75">
      <c r="A15">
        <v>80</v>
      </c>
      <c r="B15">
        <v>274.685</v>
      </c>
      <c r="C15">
        <v>268.67500000000001</v>
      </c>
      <c r="D15">
        <v>205.898</v>
      </c>
      <c r="E15">
        <v>205.15</v>
      </c>
      <c r="G15">
        <f t="shared" si="0"/>
        <v>6.0099999999999909</v>
      </c>
      <c r="H15">
        <f t="shared" si="1"/>
        <v>0.74799999999999045</v>
      </c>
      <c r="J15">
        <f t="shared" si="2"/>
        <v>80</v>
      </c>
      <c r="K15">
        <f t="shared" si="3"/>
        <v>0.16863514948669273</v>
      </c>
      <c r="L15">
        <f t="shared" si="3"/>
        <v>0.12766043685680348</v>
      </c>
    </row>
    <row r="16" spans="1:12" x14ac:dyDescent="0.75">
      <c r="A16">
        <v>81</v>
      </c>
      <c r="B16">
        <v>273.75</v>
      </c>
      <c r="C16">
        <v>274.32100000000003</v>
      </c>
      <c r="D16">
        <v>201.423</v>
      </c>
      <c r="E16">
        <v>206.23699999999999</v>
      </c>
      <c r="G16">
        <f t="shared" si="0"/>
        <v>-0.57100000000002638</v>
      </c>
      <c r="H16">
        <f t="shared" si="1"/>
        <v>-4.813999999999993</v>
      </c>
      <c r="J16">
        <f t="shared" si="2"/>
        <v>81</v>
      </c>
      <c r="K16">
        <f t="shared" si="3"/>
        <v>6.2739355710745612E-2</v>
      </c>
      <c r="L16">
        <f t="shared" si="3"/>
        <v>0.10511638841263471</v>
      </c>
    </row>
    <row r="17" spans="1:12" x14ac:dyDescent="0.75">
      <c r="A17">
        <v>82</v>
      </c>
      <c r="B17">
        <v>279.048</v>
      </c>
      <c r="C17">
        <v>275.327</v>
      </c>
      <c r="D17">
        <v>204.11500000000001</v>
      </c>
      <c r="E17">
        <v>209.423</v>
      </c>
      <c r="G17">
        <f t="shared" si="0"/>
        <v>3.7210000000000036</v>
      </c>
      <c r="H17">
        <f t="shared" si="1"/>
        <v>-5.3079999999999927</v>
      </c>
      <c r="J17">
        <f t="shared" si="2"/>
        <v>82</v>
      </c>
      <c r="K17">
        <f t="shared" si="3"/>
        <v>0.13180252952724264</v>
      </c>
      <c r="L17">
        <f t="shared" si="3"/>
        <v>0.10311409428616593</v>
      </c>
    </row>
    <row r="18" spans="1:12" x14ac:dyDescent="0.75">
      <c r="A18">
        <v>83</v>
      </c>
      <c r="B18">
        <v>281.04199999999997</v>
      </c>
      <c r="C18">
        <v>279.63200000000001</v>
      </c>
      <c r="D18">
        <v>210.35400000000001</v>
      </c>
      <c r="E18">
        <v>211.02</v>
      </c>
      <c r="G18">
        <f t="shared" si="0"/>
        <v>1.4099999999999682</v>
      </c>
      <c r="H18">
        <f t="shared" si="1"/>
        <v>-0.66599999999999682</v>
      </c>
      <c r="J18">
        <f t="shared" si="2"/>
        <v>83</v>
      </c>
      <c r="K18">
        <f t="shared" si="3"/>
        <v>9.4615904482991481E-2</v>
      </c>
      <c r="L18">
        <f t="shared" si="3"/>
        <v>0.12192917391180987</v>
      </c>
    </row>
    <row r="19" spans="1:12" x14ac:dyDescent="0.75">
      <c r="A19">
        <v>84</v>
      </c>
      <c r="B19">
        <v>280.27100000000002</v>
      </c>
      <c r="C19">
        <v>273.67099999999999</v>
      </c>
      <c r="D19">
        <v>238</v>
      </c>
      <c r="E19">
        <v>221.71100000000001</v>
      </c>
      <c r="G19">
        <f t="shared" si="0"/>
        <v>6.6000000000000227</v>
      </c>
      <c r="H19">
        <f t="shared" si="1"/>
        <v>16.288999999999987</v>
      </c>
      <c r="J19">
        <f t="shared" si="2"/>
        <v>84</v>
      </c>
      <c r="K19">
        <f t="shared" si="3"/>
        <v>0.17812892221542878</v>
      </c>
      <c r="L19">
        <f t="shared" si="3"/>
        <v>0.19065163730103715</v>
      </c>
    </row>
    <row r="20" spans="1:12" x14ac:dyDescent="0.75">
      <c r="A20">
        <v>85</v>
      </c>
      <c r="B20">
        <v>286.33699999999999</v>
      </c>
      <c r="C20">
        <v>278.37200000000001</v>
      </c>
      <c r="D20">
        <v>226.489</v>
      </c>
      <c r="E20">
        <v>210.48599999999999</v>
      </c>
      <c r="G20">
        <f t="shared" si="0"/>
        <v>7.964999999999975</v>
      </c>
      <c r="H20">
        <f t="shared" si="1"/>
        <v>16.003000000000014</v>
      </c>
      <c r="J20">
        <f t="shared" si="2"/>
        <v>85</v>
      </c>
      <c r="K20">
        <f t="shared" si="3"/>
        <v>0.20009332861326534</v>
      </c>
      <c r="L20">
        <f t="shared" si="3"/>
        <v>0.18949241438571321</v>
      </c>
    </row>
    <row r="21" spans="1:12" x14ac:dyDescent="0.75">
      <c r="A21">
        <v>86</v>
      </c>
      <c r="B21">
        <v>292.30700000000002</v>
      </c>
      <c r="C21">
        <v>275.06200000000001</v>
      </c>
      <c r="D21">
        <v>260.30700000000002</v>
      </c>
      <c r="E21">
        <v>215.25</v>
      </c>
      <c r="G21">
        <f t="shared" si="0"/>
        <v>17.245000000000005</v>
      </c>
      <c r="H21">
        <f t="shared" si="1"/>
        <v>45.057000000000016</v>
      </c>
      <c r="J21">
        <f t="shared" si="2"/>
        <v>86</v>
      </c>
      <c r="K21">
        <f t="shared" si="3"/>
        <v>0.34941910983812324</v>
      </c>
      <c r="L21">
        <f t="shared" si="3"/>
        <v>0.30725487096551923</v>
      </c>
    </row>
    <row r="22" spans="1:12" x14ac:dyDescent="0.75">
      <c r="A22">
        <v>87</v>
      </c>
      <c r="B22">
        <v>295.52300000000002</v>
      </c>
      <c r="C22">
        <v>282.08300000000003</v>
      </c>
      <c r="D22">
        <v>275.40899999999999</v>
      </c>
      <c r="E22">
        <v>228.79900000000001</v>
      </c>
      <c r="G22">
        <f t="shared" si="0"/>
        <v>13.439999999999998</v>
      </c>
      <c r="H22">
        <f t="shared" si="1"/>
        <v>46.609999999999985</v>
      </c>
      <c r="J22">
        <f t="shared" si="2"/>
        <v>87</v>
      </c>
      <c r="K22">
        <f t="shared" si="3"/>
        <v>0.28819232130788797</v>
      </c>
      <c r="L22">
        <f t="shared" si="3"/>
        <v>0.31354953246026818</v>
      </c>
    </row>
    <row r="23" spans="1:12" x14ac:dyDescent="0.75">
      <c r="A23">
        <v>88</v>
      </c>
      <c r="B23">
        <v>299.86399999999998</v>
      </c>
      <c r="C23">
        <v>284.64600000000002</v>
      </c>
      <c r="D23">
        <v>285.33</v>
      </c>
      <c r="E23">
        <v>219.535</v>
      </c>
      <c r="G23">
        <f t="shared" si="0"/>
        <v>15.217999999999961</v>
      </c>
      <c r="H23">
        <f t="shared" si="1"/>
        <v>65.794999999999987</v>
      </c>
      <c r="J23">
        <f t="shared" si="2"/>
        <v>88</v>
      </c>
      <c r="K23">
        <f t="shared" si="3"/>
        <v>0.31680236861583955</v>
      </c>
      <c r="L23">
        <f t="shared" si="3"/>
        <v>0.39131069200744167</v>
      </c>
    </row>
    <row r="24" spans="1:12" x14ac:dyDescent="0.75">
      <c r="A24">
        <v>89</v>
      </c>
      <c r="B24">
        <v>302.875</v>
      </c>
      <c r="C24">
        <v>276.36799999999999</v>
      </c>
      <c r="D24">
        <v>268.72699999999998</v>
      </c>
      <c r="E24">
        <v>211.55600000000001</v>
      </c>
      <c r="G24">
        <f t="shared" si="0"/>
        <v>26.507000000000005</v>
      </c>
      <c r="H24">
        <f t="shared" si="1"/>
        <v>57.170999999999964</v>
      </c>
      <c r="J24">
        <f t="shared" si="2"/>
        <v>89</v>
      </c>
      <c r="K24">
        <f t="shared" si="3"/>
        <v>0.49845525053905315</v>
      </c>
      <c r="L24">
        <f t="shared" si="3"/>
        <v>0.35635566256074758</v>
      </c>
    </row>
    <row r="25" spans="1:12" x14ac:dyDescent="0.75">
      <c r="A25">
        <v>90</v>
      </c>
      <c r="B25">
        <v>307.78399999999999</v>
      </c>
      <c r="C25">
        <v>280.18099999999998</v>
      </c>
      <c r="D25">
        <v>258.86399999999998</v>
      </c>
      <c r="E25">
        <v>222.625</v>
      </c>
      <c r="G25">
        <f t="shared" si="0"/>
        <v>27.603000000000009</v>
      </c>
      <c r="H25">
        <f t="shared" si="1"/>
        <v>36.238999999999976</v>
      </c>
      <c r="J25">
        <f t="shared" si="2"/>
        <v>90</v>
      </c>
      <c r="K25">
        <f t="shared" si="3"/>
        <v>0.5160911402181958</v>
      </c>
      <c r="L25">
        <f t="shared" si="3"/>
        <v>0.27151351548535352</v>
      </c>
    </row>
    <row r="26" spans="1:12" x14ac:dyDescent="0.75">
      <c r="A26">
        <v>91</v>
      </c>
      <c r="B26">
        <v>327.625</v>
      </c>
      <c r="C26">
        <v>281.75700000000001</v>
      </c>
      <c r="D26">
        <v>263.92</v>
      </c>
      <c r="E26">
        <v>213.82599999999999</v>
      </c>
      <c r="G26">
        <f t="shared" si="0"/>
        <v>45.867999999999995</v>
      </c>
      <c r="H26">
        <f t="shared" si="1"/>
        <v>50.094000000000023</v>
      </c>
      <c r="J26">
        <f t="shared" si="2"/>
        <v>91</v>
      </c>
      <c r="K26">
        <f t="shared" si="3"/>
        <v>0.80999581630354267</v>
      </c>
      <c r="L26">
        <f t="shared" si="3"/>
        <v>0.32767097524694294</v>
      </c>
    </row>
    <row r="27" spans="1:12" x14ac:dyDescent="0.75">
      <c r="A27">
        <v>92</v>
      </c>
      <c r="B27">
        <v>348.52300000000002</v>
      </c>
      <c r="C27">
        <v>290.84699999999998</v>
      </c>
      <c r="D27">
        <v>252.114</v>
      </c>
      <c r="E27">
        <v>211.34</v>
      </c>
      <c r="G27">
        <f t="shared" si="0"/>
        <v>57.676000000000045</v>
      </c>
      <c r="H27">
        <f t="shared" si="1"/>
        <v>40.774000000000001</v>
      </c>
      <c r="J27">
        <f t="shared" si="2"/>
        <v>92</v>
      </c>
      <c r="K27">
        <f t="shared" si="3"/>
        <v>1</v>
      </c>
      <c r="L27">
        <f t="shared" si="3"/>
        <v>0.28989489982449523</v>
      </c>
    </row>
    <row r="28" spans="1:12" x14ac:dyDescent="0.75">
      <c r="A28">
        <v>93</v>
      </c>
      <c r="B28">
        <v>328.012</v>
      </c>
      <c r="C28">
        <v>287.06400000000002</v>
      </c>
      <c r="D28">
        <v>351.67899999999997</v>
      </c>
      <c r="E28">
        <v>251.25700000000001</v>
      </c>
      <c r="G28">
        <f t="shared" si="0"/>
        <v>40.947999999999979</v>
      </c>
      <c r="H28">
        <f t="shared" si="1"/>
        <v>100.42199999999997</v>
      </c>
      <c r="J28">
        <f t="shared" si="2"/>
        <v>93</v>
      </c>
      <c r="K28">
        <f t="shared" si="3"/>
        <v>0.73082740643001887</v>
      </c>
      <c r="L28">
        <f t="shared" si="3"/>
        <v>0.53166178252815965</v>
      </c>
    </row>
    <row r="29" spans="1:12" x14ac:dyDescent="0.75">
      <c r="A29">
        <v>94</v>
      </c>
      <c r="B29">
        <v>337.19</v>
      </c>
      <c r="C29">
        <v>287.06400000000002</v>
      </c>
      <c r="D29">
        <v>408.35700000000003</v>
      </c>
      <c r="E29">
        <v>267.89299999999997</v>
      </c>
      <c r="G29">
        <f t="shared" si="0"/>
        <v>50.125999999999976</v>
      </c>
      <c r="H29">
        <f t="shared" si="1"/>
        <v>140.46400000000006</v>
      </c>
      <c r="J29">
        <f t="shared" si="2"/>
        <v>94</v>
      </c>
      <c r="K29">
        <f t="shared" si="3"/>
        <v>0.87851189135262031</v>
      </c>
      <c r="L29">
        <f t="shared" si="3"/>
        <v>0.69396109712747822</v>
      </c>
    </row>
    <row r="30" spans="1:12" x14ac:dyDescent="0.75">
      <c r="A30">
        <v>95</v>
      </c>
      <c r="B30">
        <v>329.13600000000002</v>
      </c>
      <c r="C30">
        <v>278.02800000000002</v>
      </c>
      <c r="D30">
        <v>493.70499999999998</v>
      </c>
      <c r="E30">
        <v>277.73599999999999</v>
      </c>
      <c r="G30">
        <f t="shared" si="0"/>
        <v>51.108000000000004</v>
      </c>
      <c r="H30">
        <f t="shared" si="1"/>
        <v>215.96899999999999</v>
      </c>
      <c r="J30">
        <f t="shared" si="2"/>
        <v>95</v>
      </c>
      <c r="K30">
        <f t="shared" si="3"/>
        <v>0.89431339104688901</v>
      </c>
      <c r="L30">
        <f t="shared" si="3"/>
        <v>1</v>
      </c>
    </row>
    <row r="31" spans="1:12" x14ac:dyDescent="0.75">
      <c r="A31">
        <v>96</v>
      </c>
      <c r="B31">
        <v>312.77300000000002</v>
      </c>
      <c r="C31">
        <v>273.81900000000002</v>
      </c>
      <c r="D31">
        <v>358.19299999999998</v>
      </c>
      <c r="E31">
        <v>241.167</v>
      </c>
      <c r="G31">
        <f t="shared" si="0"/>
        <v>38.954000000000008</v>
      </c>
      <c r="H31">
        <f t="shared" si="1"/>
        <v>117.02599999999998</v>
      </c>
      <c r="J31">
        <f t="shared" si="2"/>
        <v>96</v>
      </c>
      <c r="K31">
        <f t="shared" si="3"/>
        <v>0.69874167283493682</v>
      </c>
      <c r="L31">
        <f t="shared" si="3"/>
        <v>0.5989615632485803</v>
      </c>
    </row>
    <row r="32" spans="1:12" x14ac:dyDescent="0.75">
      <c r="A32">
        <v>97</v>
      </c>
      <c r="B32">
        <v>308.512</v>
      </c>
      <c r="C32">
        <v>282.99299999999999</v>
      </c>
      <c r="D32">
        <v>384.048</v>
      </c>
      <c r="E32">
        <v>267.31400000000002</v>
      </c>
      <c r="G32">
        <f t="shared" si="0"/>
        <v>25.519000000000005</v>
      </c>
      <c r="H32">
        <f t="shared" si="1"/>
        <v>116.73399999999998</v>
      </c>
      <c r="J32">
        <f t="shared" si="2"/>
        <v>97</v>
      </c>
      <c r="K32">
        <f t="shared" si="3"/>
        <v>0.48255720400347568</v>
      </c>
      <c r="L32">
        <f t="shared" si="3"/>
        <v>0.59777802097139632</v>
      </c>
    </row>
    <row r="33" spans="1:12" x14ac:dyDescent="0.75">
      <c r="A33">
        <v>98</v>
      </c>
      <c r="B33">
        <v>312.33300000000003</v>
      </c>
      <c r="C33">
        <v>277.61399999999998</v>
      </c>
      <c r="D33">
        <v>375.476</v>
      </c>
      <c r="E33">
        <v>257.26400000000001</v>
      </c>
      <c r="G33">
        <f t="shared" si="0"/>
        <v>34.719000000000051</v>
      </c>
      <c r="H33">
        <f t="shared" si="1"/>
        <v>118.21199999999999</v>
      </c>
      <c r="J33">
        <f t="shared" si="2"/>
        <v>98</v>
      </c>
      <c r="K33">
        <f t="shared" si="3"/>
        <v>0.63059569401087812</v>
      </c>
      <c r="L33">
        <f t="shared" si="3"/>
        <v>0.60376869044289605</v>
      </c>
    </row>
    <row r="34" spans="1:12" x14ac:dyDescent="0.75">
      <c r="A34">
        <v>99</v>
      </c>
      <c r="B34">
        <v>300.15499999999997</v>
      </c>
      <c r="C34">
        <v>275.24299999999999</v>
      </c>
      <c r="D34">
        <v>277.262</v>
      </c>
      <c r="E34">
        <v>226.679</v>
      </c>
      <c r="G34">
        <f t="shared" si="0"/>
        <v>24.911999999999978</v>
      </c>
      <c r="H34">
        <f t="shared" si="1"/>
        <v>50.582999999999998</v>
      </c>
      <c r="J34">
        <f t="shared" si="2"/>
        <v>99</v>
      </c>
      <c r="K34">
        <f t="shared" si="3"/>
        <v>0.47278988189103033</v>
      </c>
      <c r="L34">
        <f t="shared" si="3"/>
        <v>0.32965300323852831</v>
      </c>
    </row>
    <row r="35" spans="1:12" x14ac:dyDescent="0.75">
      <c r="A35">
        <v>100</v>
      </c>
      <c r="B35">
        <v>276.07100000000003</v>
      </c>
      <c r="C35">
        <v>271.93599999999998</v>
      </c>
      <c r="D35">
        <v>230.762</v>
      </c>
      <c r="E35">
        <v>224.221</v>
      </c>
      <c r="G35">
        <f t="shared" si="0"/>
        <v>4.1350000000000477</v>
      </c>
      <c r="H35">
        <f t="shared" si="1"/>
        <v>6.5409999999999968</v>
      </c>
      <c r="J35">
        <f t="shared" si="2"/>
        <v>100</v>
      </c>
      <c r="K35">
        <f t="shared" si="3"/>
        <v>0.13846426157757644</v>
      </c>
      <c r="L35">
        <f t="shared" si="3"/>
        <v>0.15114078073258019</v>
      </c>
    </row>
    <row r="36" spans="1:12" x14ac:dyDescent="0.75">
      <c r="A36">
        <v>101</v>
      </c>
      <c r="B36">
        <v>269.86900000000003</v>
      </c>
      <c r="C36">
        <v>268.85000000000002</v>
      </c>
      <c r="D36">
        <v>231.464</v>
      </c>
      <c r="E36">
        <v>227.05699999999999</v>
      </c>
      <c r="G36">
        <f t="shared" si="0"/>
        <v>1.0190000000000055</v>
      </c>
      <c r="H36">
        <f t="shared" si="1"/>
        <v>4.4070000000000107</v>
      </c>
      <c r="J36">
        <f t="shared" si="2"/>
        <v>101</v>
      </c>
      <c r="K36">
        <f t="shared" si="3"/>
        <v>8.8324268657677507E-2</v>
      </c>
      <c r="L36">
        <f t="shared" si="3"/>
        <v>0.14249119436439323</v>
      </c>
    </row>
    <row r="37" spans="1:12" x14ac:dyDescent="0.75">
      <c r="A37">
        <v>102</v>
      </c>
      <c r="B37">
        <v>264.90199999999999</v>
      </c>
      <c r="C37">
        <v>269.37200000000001</v>
      </c>
      <c r="D37">
        <v>263.05399999999997</v>
      </c>
      <c r="E37">
        <v>227.851</v>
      </c>
      <c r="G37">
        <f t="shared" si="0"/>
        <v>-4.4700000000000273</v>
      </c>
      <c r="H37">
        <f t="shared" si="1"/>
        <v>35.202999999999975</v>
      </c>
      <c r="J37">
        <f t="shared" si="2"/>
        <v>102</v>
      </c>
      <c r="K37">
        <f t="shared" si="3"/>
        <v>0</v>
      </c>
      <c r="L37">
        <f t="shared" si="3"/>
        <v>0.26731437233753641</v>
      </c>
    </row>
    <row r="38" spans="1:12" x14ac:dyDescent="0.75">
      <c r="A38">
        <v>103</v>
      </c>
      <c r="B38">
        <v>267.17399999999998</v>
      </c>
      <c r="C38">
        <v>265.48599999999999</v>
      </c>
      <c r="D38">
        <v>237.67400000000001</v>
      </c>
      <c r="E38">
        <v>219.203</v>
      </c>
      <c r="G38">
        <f t="shared" si="0"/>
        <v>1.6879999999999882</v>
      </c>
      <c r="H38">
        <f t="shared" si="1"/>
        <v>18.471000000000004</v>
      </c>
      <c r="J38">
        <f t="shared" si="2"/>
        <v>103</v>
      </c>
      <c r="K38">
        <f t="shared" si="3"/>
        <v>9.9089241463650252E-2</v>
      </c>
      <c r="L38">
        <f t="shared" si="3"/>
        <v>0.1994957785641038</v>
      </c>
    </row>
    <row r="39" spans="1:12" x14ac:dyDescent="0.75">
      <c r="A39">
        <v>104</v>
      </c>
      <c r="B39">
        <v>271.69600000000003</v>
      </c>
      <c r="C39">
        <v>268.41199999999998</v>
      </c>
      <c r="D39">
        <v>247.46700000000001</v>
      </c>
      <c r="E39">
        <v>222.155</v>
      </c>
      <c r="G39">
        <f t="shared" si="0"/>
        <v>3.2840000000000487</v>
      </c>
      <c r="H39">
        <f t="shared" si="1"/>
        <v>25.312000000000012</v>
      </c>
      <c r="J39">
        <f t="shared" si="2"/>
        <v>104</v>
      </c>
      <c r="K39">
        <f t="shared" si="3"/>
        <v>0.12477070125189178</v>
      </c>
      <c r="L39">
        <f t="shared" si="3"/>
        <v>0.22722390431141756</v>
      </c>
    </row>
    <row r="40" spans="1:12" x14ac:dyDescent="0.75">
      <c r="A40">
        <v>105</v>
      </c>
      <c r="B40">
        <v>270.94299999999998</v>
      </c>
      <c r="C40">
        <v>267.93799999999999</v>
      </c>
      <c r="D40">
        <v>229.69300000000001</v>
      </c>
      <c r="E40">
        <v>219.542</v>
      </c>
      <c r="G40">
        <f t="shared" si="0"/>
        <v>3.0049999999999955</v>
      </c>
      <c r="H40">
        <f t="shared" si="1"/>
        <v>10.15100000000001</v>
      </c>
      <c r="J40">
        <f t="shared" si="2"/>
        <v>105</v>
      </c>
      <c r="K40">
        <f t="shared" si="3"/>
        <v>0.12028127313101429</v>
      </c>
      <c r="L40">
        <f t="shared" si="3"/>
        <v>0.1657729301183137</v>
      </c>
    </row>
    <row r="41" spans="1:12" x14ac:dyDescent="0.75">
      <c r="A41">
        <v>106</v>
      </c>
      <c r="B41">
        <v>270.08300000000003</v>
      </c>
      <c r="C41">
        <v>266.464</v>
      </c>
      <c r="D41">
        <v>229.452</v>
      </c>
      <c r="E41">
        <v>215.114</v>
      </c>
      <c r="G41">
        <f t="shared" si="0"/>
        <v>3.6190000000000282</v>
      </c>
      <c r="H41">
        <f t="shared" si="1"/>
        <v>14.337999999999994</v>
      </c>
      <c r="J41">
        <f t="shared" si="2"/>
        <v>106</v>
      </c>
      <c r="K41">
        <f t="shared" si="3"/>
        <v>0.13016123322498707</v>
      </c>
      <c r="L41">
        <f t="shared" si="3"/>
        <v>0.18274379146957845</v>
      </c>
    </row>
    <row r="42" spans="1:12" x14ac:dyDescent="0.75">
      <c r="A42">
        <v>107</v>
      </c>
      <c r="B42">
        <v>279.81</v>
      </c>
      <c r="C42">
        <v>276.221</v>
      </c>
      <c r="D42">
        <v>220.762</v>
      </c>
      <c r="E42">
        <v>218.30099999999999</v>
      </c>
      <c r="G42">
        <f t="shared" si="0"/>
        <v>3.5889999999999986</v>
      </c>
      <c r="H42">
        <f t="shared" si="1"/>
        <v>2.4610000000000127</v>
      </c>
      <c r="J42">
        <f t="shared" si="2"/>
        <v>107</v>
      </c>
      <c r="K42">
        <f t="shared" si="3"/>
        <v>0.12967849901844072</v>
      </c>
      <c r="L42">
        <f t="shared" si="3"/>
        <v>0.13460361466781781</v>
      </c>
    </row>
    <row r="43" spans="1:12" x14ac:dyDescent="0.75">
      <c r="A43">
        <v>108</v>
      </c>
      <c r="B43">
        <v>279.262</v>
      </c>
      <c r="C43">
        <v>278.80099999999999</v>
      </c>
      <c r="D43">
        <v>212.369</v>
      </c>
      <c r="E43">
        <v>213.57400000000001</v>
      </c>
      <c r="G43">
        <f t="shared" si="0"/>
        <v>0.46100000000001273</v>
      </c>
      <c r="H43">
        <f t="shared" si="1"/>
        <v>-1.2050000000000125</v>
      </c>
      <c r="J43">
        <f t="shared" si="2"/>
        <v>108</v>
      </c>
      <c r="K43">
        <f t="shared" si="3"/>
        <v>7.9345412415924341E-2</v>
      </c>
      <c r="L43">
        <f t="shared" si="3"/>
        <v>0.11974448457139143</v>
      </c>
    </row>
    <row r="44" spans="1:12" x14ac:dyDescent="0.75">
      <c r="A44">
        <v>109</v>
      </c>
      <c r="B44">
        <v>282.35700000000003</v>
      </c>
      <c r="C44">
        <v>278.33100000000002</v>
      </c>
      <c r="D44">
        <v>219.774</v>
      </c>
      <c r="E44">
        <v>222.22800000000001</v>
      </c>
      <c r="G44">
        <f t="shared" si="0"/>
        <v>4.0260000000000105</v>
      </c>
      <c r="H44">
        <f t="shared" si="1"/>
        <v>-2.4540000000000077</v>
      </c>
      <c r="J44">
        <f t="shared" si="2"/>
        <v>109</v>
      </c>
      <c r="K44">
        <f t="shared" si="3"/>
        <v>0.13671032729379248</v>
      </c>
      <c r="L44">
        <f t="shared" si="3"/>
        <v>0.11468200407754628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AA6E-F3E5-4F9F-894A-E16A7C46CA28}">
  <dimension ref="A1:L21"/>
  <sheetViews>
    <sheetView zoomScale="80" zoomScaleNormal="80" workbookViewId="0"/>
  </sheetViews>
  <sheetFormatPr defaultRowHeight="14.75" x14ac:dyDescent="0.75"/>
  <sheetData>
    <row r="1" spans="1:12" x14ac:dyDescent="0.75">
      <c r="A1" t="s">
        <v>18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128</v>
      </c>
      <c r="B3">
        <v>264.875</v>
      </c>
      <c r="C3">
        <v>262.06900000000002</v>
      </c>
      <c r="D3">
        <v>286.22699999999998</v>
      </c>
      <c r="E3">
        <v>279.85399999999998</v>
      </c>
      <c r="G3">
        <f>B3-C3</f>
        <v>2.8059999999999832</v>
      </c>
      <c r="H3">
        <f>D3-E3</f>
        <v>6.3729999999999905</v>
      </c>
      <c r="J3">
        <f>A3</f>
        <v>128</v>
      </c>
      <c r="K3">
        <f>(G3-MIN(G$3:G$48))/(MAX(G$3:G$48)-MIN(G$3:G$48))</f>
        <v>0.23825210206384415</v>
      </c>
      <c r="L3">
        <f>(H3-MIN(H$3:H$48))/(MAX(H$3:H$48)-MIN(H$3:H$48))</f>
        <v>4.5356768100734433E-2</v>
      </c>
    </row>
    <row r="4" spans="1:12" x14ac:dyDescent="0.75">
      <c r="A4">
        <v>129</v>
      </c>
      <c r="B4">
        <v>280.88600000000002</v>
      </c>
      <c r="C4">
        <v>258.27100000000002</v>
      </c>
      <c r="D4">
        <v>311.125</v>
      </c>
      <c r="E4">
        <v>272.43799999999999</v>
      </c>
      <c r="G4">
        <f t="shared" ref="G4:G21" si="0">B4-C4</f>
        <v>22.615000000000009</v>
      </c>
      <c r="H4">
        <f t="shared" ref="H4:H21" si="1">D4-E4</f>
        <v>38.687000000000012</v>
      </c>
      <c r="J4">
        <f t="shared" ref="J4:J21" si="2">A4</f>
        <v>129</v>
      </c>
      <c r="K4">
        <f t="shared" ref="K4:L21" si="3">(G4-MIN(G$3:G$48))/(MAX(G$3:G$48)-MIN(G$3:G$48))</f>
        <v>0.59876970116114014</v>
      </c>
      <c r="L4">
        <f t="shared" si="3"/>
        <v>0.21489506820566637</v>
      </c>
    </row>
    <row r="5" spans="1:12" x14ac:dyDescent="0.75">
      <c r="A5">
        <v>130</v>
      </c>
      <c r="B5">
        <v>310.76100000000002</v>
      </c>
      <c r="C5">
        <v>267.01400000000001</v>
      </c>
      <c r="D5">
        <v>307.06799999999998</v>
      </c>
      <c r="E5">
        <v>266.66699999999997</v>
      </c>
      <c r="G5">
        <f t="shared" si="0"/>
        <v>43.747000000000014</v>
      </c>
      <c r="H5">
        <f t="shared" si="1"/>
        <v>40.40100000000001</v>
      </c>
      <c r="J5">
        <f t="shared" si="2"/>
        <v>130</v>
      </c>
      <c r="K5">
        <f t="shared" si="3"/>
        <v>0.98336548611363905</v>
      </c>
      <c r="L5">
        <f t="shared" si="3"/>
        <v>0.22388772298006301</v>
      </c>
    </row>
    <row r="6" spans="1:12" x14ac:dyDescent="0.75">
      <c r="A6">
        <v>131</v>
      </c>
      <c r="B6">
        <v>302.24</v>
      </c>
      <c r="C6">
        <v>257.57900000000001</v>
      </c>
      <c r="D6">
        <v>312.36500000000001</v>
      </c>
      <c r="E6">
        <v>243.947</v>
      </c>
      <c r="G6">
        <f t="shared" si="0"/>
        <v>44.661000000000001</v>
      </c>
      <c r="H6">
        <f t="shared" si="1"/>
        <v>68.418000000000006</v>
      </c>
      <c r="J6">
        <f t="shared" si="2"/>
        <v>131</v>
      </c>
      <c r="K6">
        <f t="shared" si="3"/>
        <v>1</v>
      </c>
      <c r="L6">
        <f t="shared" si="3"/>
        <v>0.37088142707240301</v>
      </c>
    </row>
    <row r="7" spans="1:12" x14ac:dyDescent="0.75">
      <c r="A7">
        <v>132</v>
      </c>
      <c r="B7">
        <v>276.09399999999999</v>
      </c>
      <c r="C7">
        <v>255.24299999999999</v>
      </c>
      <c r="D7">
        <v>408.41699999999997</v>
      </c>
      <c r="E7">
        <v>262.59199999999998</v>
      </c>
      <c r="G7">
        <f t="shared" si="0"/>
        <v>20.850999999999999</v>
      </c>
      <c r="H7">
        <f t="shared" si="1"/>
        <v>145.82499999999999</v>
      </c>
      <c r="J7">
        <f t="shared" si="2"/>
        <v>132</v>
      </c>
      <c r="K7">
        <f t="shared" si="3"/>
        <v>0.56666545335420226</v>
      </c>
      <c r="L7">
        <f t="shared" si="3"/>
        <v>0.77700419727177339</v>
      </c>
    </row>
    <row r="8" spans="1:12" x14ac:dyDescent="0.75">
      <c r="A8">
        <v>133</v>
      </c>
      <c r="B8">
        <v>281.33300000000003</v>
      </c>
      <c r="C8">
        <v>252.809</v>
      </c>
      <c r="D8">
        <v>462.60399999999998</v>
      </c>
      <c r="E8">
        <v>274.27600000000001</v>
      </c>
      <c r="G8">
        <f t="shared" si="0"/>
        <v>28.524000000000029</v>
      </c>
      <c r="H8">
        <f t="shared" si="1"/>
        <v>188.32799999999997</v>
      </c>
      <c r="J8">
        <f t="shared" si="2"/>
        <v>133</v>
      </c>
      <c r="K8">
        <f t="shared" si="3"/>
        <v>0.70631165143959573</v>
      </c>
      <c r="L8">
        <f t="shared" si="3"/>
        <v>1</v>
      </c>
    </row>
    <row r="9" spans="1:12" x14ac:dyDescent="0.75">
      <c r="A9">
        <v>134</v>
      </c>
      <c r="B9">
        <v>281.93799999999999</v>
      </c>
      <c r="C9">
        <v>259.04599999999999</v>
      </c>
      <c r="D9">
        <v>396.01</v>
      </c>
      <c r="E9">
        <v>262.5</v>
      </c>
      <c r="G9">
        <f t="shared" si="0"/>
        <v>22.891999999999996</v>
      </c>
      <c r="H9">
        <f t="shared" si="1"/>
        <v>133.51</v>
      </c>
      <c r="J9">
        <f t="shared" si="2"/>
        <v>134</v>
      </c>
      <c r="K9">
        <f t="shared" si="3"/>
        <v>0.6038110144505513</v>
      </c>
      <c r="L9">
        <f t="shared" si="3"/>
        <v>0.712392444910808</v>
      </c>
    </row>
    <row r="10" spans="1:12" x14ac:dyDescent="0.75">
      <c r="A10">
        <v>135</v>
      </c>
      <c r="B10">
        <v>277.91699999999997</v>
      </c>
      <c r="C10">
        <v>260.928</v>
      </c>
      <c r="D10">
        <v>422.41699999999997</v>
      </c>
      <c r="E10">
        <v>267.50700000000001</v>
      </c>
      <c r="G10">
        <f t="shared" si="0"/>
        <v>16.988999999999976</v>
      </c>
      <c r="H10">
        <f t="shared" si="1"/>
        <v>154.90999999999997</v>
      </c>
      <c r="J10">
        <f t="shared" si="2"/>
        <v>135</v>
      </c>
      <c r="K10">
        <f t="shared" si="3"/>
        <v>0.49637826229388804</v>
      </c>
      <c r="L10">
        <f t="shared" si="3"/>
        <v>0.82466946484784887</v>
      </c>
    </row>
    <row r="11" spans="1:12" x14ac:dyDescent="0.75">
      <c r="A11">
        <v>136</v>
      </c>
      <c r="B11">
        <v>260.82299999999998</v>
      </c>
      <c r="C11">
        <v>252.29599999999999</v>
      </c>
      <c r="D11">
        <v>348.94799999999998</v>
      </c>
      <c r="E11">
        <v>250.13200000000001</v>
      </c>
      <c r="G11">
        <f t="shared" si="0"/>
        <v>8.5269999999999868</v>
      </c>
      <c r="H11">
        <f t="shared" si="1"/>
        <v>98.815999999999974</v>
      </c>
      <c r="J11">
        <f t="shared" si="2"/>
        <v>136</v>
      </c>
      <c r="K11">
        <f t="shared" si="3"/>
        <v>0.34237251119280721</v>
      </c>
      <c r="L11">
        <f t="shared" si="3"/>
        <v>0.53036726128016776</v>
      </c>
    </row>
    <row r="12" spans="1:12" x14ac:dyDescent="0.75">
      <c r="A12">
        <v>137</v>
      </c>
      <c r="B12">
        <v>261.99</v>
      </c>
      <c r="C12">
        <v>253</v>
      </c>
      <c r="D12">
        <v>360.17700000000002</v>
      </c>
      <c r="E12">
        <v>244.14500000000001</v>
      </c>
      <c r="G12">
        <f t="shared" si="0"/>
        <v>8.9900000000000091</v>
      </c>
      <c r="H12">
        <f t="shared" si="1"/>
        <v>116.03200000000001</v>
      </c>
      <c r="J12">
        <f t="shared" si="2"/>
        <v>137</v>
      </c>
      <c r="K12">
        <f t="shared" si="3"/>
        <v>0.35079896625778051</v>
      </c>
      <c r="L12">
        <f t="shared" si="3"/>
        <v>0.62069254984260247</v>
      </c>
    </row>
    <row r="13" spans="1:12" x14ac:dyDescent="0.75">
      <c r="A13">
        <v>138</v>
      </c>
      <c r="B13">
        <v>259.01</v>
      </c>
      <c r="C13">
        <v>251.566</v>
      </c>
      <c r="D13">
        <v>292.57299999999998</v>
      </c>
      <c r="E13">
        <v>232.89500000000001</v>
      </c>
      <c r="G13">
        <f t="shared" si="0"/>
        <v>7.4439999999999884</v>
      </c>
      <c r="H13">
        <f t="shared" si="1"/>
        <v>59.677999999999969</v>
      </c>
      <c r="J13">
        <f t="shared" si="2"/>
        <v>138</v>
      </c>
      <c r="K13">
        <f t="shared" si="3"/>
        <v>0.32266225020929612</v>
      </c>
      <c r="L13">
        <f t="shared" si="3"/>
        <v>0.32502623294858329</v>
      </c>
    </row>
    <row r="14" spans="1:12" x14ac:dyDescent="0.75">
      <c r="A14">
        <v>139</v>
      </c>
      <c r="B14">
        <v>257.20800000000003</v>
      </c>
      <c r="C14">
        <v>254.72399999999999</v>
      </c>
      <c r="D14">
        <v>296.49</v>
      </c>
      <c r="E14">
        <v>237.625</v>
      </c>
      <c r="G14">
        <f t="shared" si="0"/>
        <v>2.4840000000000373</v>
      </c>
      <c r="H14">
        <f t="shared" si="1"/>
        <v>58.865000000000009</v>
      </c>
      <c r="J14">
        <f t="shared" si="2"/>
        <v>139</v>
      </c>
      <c r="K14">
        <f t="shared" si="3"/>
        <v>0.23239180286099143</v>
      </c>
      <c r="L14">
        <f t="shared" si="3"/>
        <v>0.32076075550891925</v>
      </c>
    </row>
    <row r="15" spans="1:12" x14ac:dyDescent="0.75">
      <c r="A15">
        <v>140</v>
      </c>
      <c r="B15">
        <v>250.90600000000001</v>
      </c>
      <c r="C15">
        <v>260.80900000000003</v>
      </c>
      <c r="D15">
        <v>308.90600000000001</v>
      </c>
      <c r="E15">
        <v>249.98699999999999</v>
      </c>
      <c r="G15">
        <f t="shared" si="0"/>
        <v>-9.90300000000002</v>
      </c>
      <c r="H15">
        <f t="shared" si="1"/>
        <v>58.919000000000011</v>
      </c>
      <c r="J15">
        <f t="shared" si="2"/>
        <v>140</v>
      </c>
      <c r="K15">
        <f t="shared" si="3"/>
        <v>6.9522804207763364E-3</v>
      </c>
      <c r="L15">
        <f t="shared" si="3"/>
        <v>0.32104407135362023</v>
      </c>
    </row>
    <row r="16" spans="1:12" x14ac:dyDescent="0.75">
      <c r="A16">
        <v>141</v>
      </c>
      <c r="B16">
        <v>258.35399999999998</v>
      </c>
      <c r="C16">
        <v>254.53899999999999</v>
      </c>
      <c r="D16">
        <v>335.10399999999998</v>
      </c>
      <c r="E16">
        <v>251.39500000000001</v>
      </c>
      <c r="G16">
        <f t="shared" si="0"/>
        <v>3.8149999999999977</v>
      </c>
      <c r="H16">
        <f t="shared" si="1"/>
        <v>83.708999999999975</v>
      </c>
      <c r="J16">
        <f t="shared" si="2"/>
        <v>141</v>
      </c>
      <c r="K16">
        <f t="shared" si="3"/>
        <v>0.25661558621191705</v>
      </c>
      <c r="L16">
        <f t="shared" si="3"/>
        <v>0.45110703043022027</v>
      </c>
    </row>
    <row r="17" spans="1:12" x14ac:dyDescent="0.75">
      <c r="A17">
        <v>142</v>
      </c>
      <c r="B17">
        <v>258.15600000000001</v>
      </c>
      <c r="C17">
        <v>256.70400000000001</v>
      </c>
      <c r="D17">
        <v>312.02100000000002</v>
      </c>
      <c r="E17">
        <v>257.99299999999999</v>
      </c>
      <c r="G17">
        <f t="shared" si="0"/>
        <v>1.4519999999999982</v>
      </c>
      <c r="H17">
        <f t="shared" si="1"/>
        <v>54.02800000000002</v>
      </c>
      <c r="J17">
        <f t="shared" si="2"/>
        <v>142</v>
      </c>
      <c r="K17">
        <f t="shared" si="3"/>
        <v>0.21360972591271421</v>
      </c>
      <c r="L17">
        <f t="shared" si="3"/>
        <v>0.29538300104931808</v>
      </c>
    </row>
    <row r="18" spans="1:12" x14ac:dyDescent="0.75">
      <c r="A18">
        <v>143</v>
      </c>
      <c r="B18">
        <v>262.47899999999998</v>
      </c>
      <c r="C18">
        <v>261.67099999999999</v>
      </c>
      <c r="D18">
        <v>294.26</v>
      </c>
      <c r="E18">
        <v>260.73</v>
      </c>
      <c r="G18">
        <f t="shared" si="0"/>
        <v>0.80799999999999272</v>
      </c>
      <c r="H18">
        <f t="shared" si="1"/>
        <v>33.529999999999973</v>
      </c>
      <c r="J18">
        <f t="shared" si="2"/>
        <v>143</v>
      </c>
      <c r="K18">
        <f t="shared" si="3"/>
        <v>0.20188912750700669</v>
      </c>
      <c r="L18">
        <f t="shared" si="3"/>
        <v>0.18783840503672597</v>
      </c>
    </row>
    <row r="19" spans="1:12" x14ac:dyDescent="0.75">
      <c r="A19">
        <v>144</v>
      </c>
      <c r="B19">
        <v>253.148</v>
      </c>
      <c r="C19">
        <v>261.86099999999999</v>
      </c>
      <c r="D19">
        <v>274.68200000000002</v>
      </c>
      <c r="E19">
        <v>265.00700000000001</v>
      </c>
      <c r="G19">
        <f t="shared" si="0"/>
        <v>-8.7129999999999939</v>
      </c>
      <c r="H19">
        <f t="shared" si="1"/>
        <v>9.6750000000000114</v>
      </c>
      <c r="J19">
        <f t="shared" si="2"/>
        <v>144</v>
      </c>
      <c r="K19">
        <f t="shared" si="3"/>
        <v>2.8609907909584006E-2</v>
      </c>
      <c r="L19">
        <f t="shared" si="3"/>
        <v>6.2681007345225623E-2</v>
      </c>
    </row>
    <row r="20" spans="1:12" x14ac:dyDescent="0.75">
      <c r="A20">
        <v>145</v>
      </c>
      <c r="B20">
        <v>251.56800000000001</v>
      </c>
      <c r="C20">
        <v>259.07600000000002</v>
      </c>
      <c r="D20">
        <v>262.89800000000002</v>
      </c>
      <c r="E20">
        <v>260.39600000000002</v>
      </c>
      <c r="G20">
        <f t="shared" si="0"/>
        <v>-7.5080000000000098</v>
      </c>
      <c r="H20">
        <f t="shared" si="1"/>
        <v>2.5020000000000095</v>
      </c>
      <c r="J20">
        <f t="shared" si="2"/>
        <v>145</v>
      </c>
      <c r="K20">
        <f t="shared" si="3"/>
        <v>5.0540530702871671E-2</v>
      </c>
      <c r="L20">
        <f t="shared" si="3"/>
        <v>2.5047219307450165E-2</v>
      </c>
    </row>
    <row r="21" spans="1:12" x14ac:dyDescent="0.75">
      <c r="A21">
        <v>146</v>
      </c>
      <c r="B21">
        <v>241.5</v>
      </c>
      <c r="C21">
        <v>251.785</v>
      </c>
      <c r="D21">
        <v>249.94300000000001</v>
      </c>
      <c r="E21">
        <v>252.215</v>
      </c>
      <c r="G21">
        <f t="shared" si="0"/>
        <v>-10.284999999999997</v>
      </c>
      <c r="H21">
        <f t="shared" si="1"/>
        <v>-2.2719999999999914</v>
      </c>
      <c r="J21">
        <f t="shared" si="2"/>
        <v>146</v>
      </c>
      <c r="K21">
        <f t="shared" si="3"/>
        <v>0</v>
      </c>
      <c r="L21">
        <f t="shared" si="3"/>
        <v>0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363-7F26-4F7A-8DEC-B13FC5A63203}">
  <dimension ref="A1:L41"/>
  <sheetViews>
    <sheetView zoomScale="80" zoomScaleNormal="80" workbookViewId="0">
      <selection activeCell="M23" sqref="M23"/>
    </sheetView>
  </sheetViews>
  <sheetFormatPr defaultRowHeight="14.75" x14ac:dyDescent="0.75"/>
  <sheetData>
    <row r="1" spans="1:12" x14ac:dyDescent="0.75">
      <c r="A1" t="s">
        <v>19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67</v>
      </c>
      <c r="B3">
        <v>441.37900000000002</v>
      </c>
      <c r="C3">
        <v>456.44799999999998</v>
      </c>
      <c r="D3">
        <v>189.46600000000001</v>
      </c>
      <c r="E3">
        <v>194.35499999999999</v>
      </c>
      <c r="G3">
        <f>B3-C3</f>
        <v>-15.06899999999996</v>
      </c>
      <c r="H3">
        <f>D3-E3</f>
        <v>-4.8889999999999816</v>
      </c>
      <c r="J3">
        <f>A3</f>
        <v>67</v>
      </c>
      <c r="K3">
        <f>(G3-MIN(G$3:G$48))/(MAX(G$3:G$48)-MIN(G$3:G$48))</f>
        <v>0.22254021156354239</v>
      </c>
      <c r="L3">
        <f>(H3-MIN(H$3:H$48))/(MAX(H$3:H$48)-MIN(H$3:H$48))</f>
        <v>5.2908289520827477E-3</v>
      </c>
    </row>
    <row r="4" spans="1:12" x14ac:dyDescent="0.75">
      <c r="A4">
        <v>68</v>
      </c>
      <c r="B4">
        <v>432.81</v>
      </c>
      <c r="C4">
        <v>438.69200000000001</v>
      </c>
      <c r="D4">
        <v>184.21600000000001</v>
      </c>
      <c r="E4">
        <v>189.017</v>
      </c>
      <c r="G4">
        <f t="shared" ref="G4:G41" si="0">B4-C4</f>
        <v>-5.882000000000005</v>
      </c>
      <c r="H4">
        <f t="shared" ref="H4:H41" si="1">D4-E4</f>
        <v>-4.8009999999999877</v>
      </c>
      <c r="J4">
        <f t="shared" ref="J4:J41" si="2">A4</f>
        <v>68</v>
      </c>
      <c r="K4">
        <f t="shared" ref="K4:L41" si="3">(G4-MIN(G$3:G$48))/(MAX(G$3:G$48)-MIN(G$3:G$48))</f>
        <v>0.3334782398686183</v>
      </c>
      <c r="L4">
        <f t="shared" si="3"/>
        <v>6.0240461926862679E-3</v>
      </c>
    </row>
    <row r="5" spans="1:12" x14ac:dyDescent="0.75">
      <c r="A5">
        <v>69</v>
      </c>
      <c r="B5">
        <v>426.267</v>
      </c>
      <c r="C5">
        <v>441.17399999999998</v>
      </c>
      <c r="D5">
        <v>179.00899999999999</v>
      </c>
      <c r="E5">
        <v>183.64500000000001</v>
      </c>
      <c r="G5">
        <f t="shared" si="0"/>
        <v>-14.906999999999982</v>
      </c>
      <c r="H5">
        <f t="shared" si="1"/>
        <v>-4.6360000000000241</v>
      </c>
      <c r="J5">
        <f t="shared" si="2"/>
        <v>69</v>
      </c>
      <c r="K5">
        <f t="shared" si="3"/>
        <v>0.22449644978988612</v>
      </c>
      <c r="L5">
        <f t="shared" si="3"/>
        <v>7.3988285188176604E-3</v>
      </c>
    </row>
    <row r="6" spans="1:12" x14ac:dyDescent="0.75">
      <c r="A6">
        <v>70</v>
      </c>
      <c r="B6">
        <v>416.31900000000002</v>
      </c>
      <c r="C6">
        <v>431.19200000000001</v>
      </c>
      <c r="D6">
        <v>176.33600000000001</v>
      </c>
      <c r="E6">
        <v>180.215</v>
      </c>
      <c r="G6">
        <f t="shared" si="0"/>
        <v>-14.87299999999999</v>
      </c>
      <c r="H6">
        <f t="shared" si="1"/>
        <v>-3.8789999999999907</v>
      </c>
      <c r="J6">
        <f t="shared" si="2"/>
        <v>70</v>
      </c>
      <c r="K6">
        <f t="shared" si="3"/>
        <v>0.22490701830652612</v>
      </c>
      <c r="L6">
        <f t="shared" si="3"/>
        <v>1.3706163190828204E-2</v>
      </c>
    </row>
    <row r="7" spans="1:12" x14ac:dyDescent="0.75">
      <c r="A7">
        <v>71</v>
      </c>
      <c r="B7">
        <v>417.28399999999999</v>
      </c>
      <c r="C7">
        <v>429.5</v>
      </c>
      <c r="D7">
        <v>175.05199999999999</v>
      </c>
      <c r="E7">
        <v>179.279</v>
      </c>
      <c r="G7">
        <f t="shared" si="0"/>
        <v>-12.216000000000008</v>
      </c>
      <c r="H7">
        <f t="shared" si="1"/>
        <v>-4.2270000000000039</v>
      </c>
      <c r="J7">
        <f t="shared" si="2"/>
        <v>71</v>
      </c>
      <c r="K7">
        <f t="shared" si="3"/>
        <v>0.256991740327489</v>
      </c>
      <c r="L7">
        <f t="shared" si="3"/>
        <v>1.0806622284804881E-2</v>
      </c>
    </row>
    <row r="8" spans="1:12" x14ac:dyDescent="0.75">
      <c r="A8">
        <v>72</v>
      </c>
      <c r="B8">
        <v>445.94600000000003</v>
      </c>
      <c r="C8">
        <v>462.202</v>
      </c>
      <c r="D8">
        <v>185.625</v>
      </c>
      <c r="E8">
        <v>191.149</v>
      </c>
      <c r="G8">
        <f t="shared" si="0"/>
        <v>-16.255999999999972</v>
      </c>
      <c r="H8">
        <f t="shared" si="1"/>
        <v>-5.5240000000000009</v>
      </c>
      <c r="J8">
        <f t="shared" si="2"/>
        <v>72</v>
      </c>
      <c r="K8">
        <f t="shared" si="3"/>
        <v>0.20820654011495993</v>
      </c>
      <c r="L8">
        <f t="shared" si="3"/>
        <v>0</v>
      </c>
    </row>
    <row r="9" spans="1:12" x14ac:dyDescent="0.75">
      <c r="A9">
        <v>73</v>
      </c>
      <c r="B9">
        <v>441.97300000000001</v>
      </c>
      <c r="C9">
        <v>450.685</v>
      </c>
      <c r="D9">
        <v>179.411</v>
      </c>
      <c r="E9">
        <v>182.036</v>
      </c>
      <c r="G9">
        <f t="shared" si="0"/>
        <v>-8.7119999999999891</v>
      </c>
      <c r="H9">
        <f t="shared" si="1"/>
        <v>-2.625</v>
      </c>
      <c r="J9">
        <f t="shared" si="2"/>
        <v>73</v>
      </c>
      <c r="K9">
        <f t="shared" si="3"/>
        <v>0.29930444863063371</v>
      </c>
      <c r="L9">
        <f t="shared" si="3"/>
        <v>2.4154508869429013E-2</v>
      </c>
    </row>
    <row r="10" spans="1:12" x14ac:dyDescent="0.75">
      <c r="A10">
        <v>74</v>
      </c>
      <c r="B10">
        <v>448.63400000000001</v>
      </c>
      <c r="C10">
        <v>457.315</v>
      </c>
      <c r="D10">
        <v>184.964</v>
      </c>
      <c r="E10">
        <v>183.839</v>
      </c>
      <c r="G10">
        <f t="shared" si="0"/>
        <v>-8.6809999999999832</v>
      </c>
      <c r="H10">
        <f t="shared" si="1"/>
        <v>1.125</v>
      </c>
      <c r="J10">
        <f t="shared" si="2"/>
        <v>74</v>
      </c>
      <c r="K10">
        <f t="shared" si="3"/>
        <v>0.2996787905134527</v>
      </c>
      <c r="L10">
        <f t="shared" si="3"/>
        <v>5.5399561736058464E-2</v>
      </c>
    </row>
    <row r="11" spans="1:12" x14ac:dyDescent="0.75">
      <c r="A11">
        <v>75</v>
      </c>
      <c r="B11">
        <v>443.91399999999999</v>
      </c>
      <c r="C11">
        <v>446.91300000000001</v>
      </c>
      <c r="D11">
        <v>186.29300000000001</v>
      </c>
      <c r="E11">
        <v>185.86600000000001</v>
      </c>
      <c r="G11">
        <f t="shared" si="0"/>
        <v>-2.9990000000000236</v>
      </c>
      <c r="H11">
        <f t="shared" si="1"/>
        <v>0.4269999999999925</v>
      </c>
      <c r="J11">
        <f t="shared" si="2"/>
        <v>75</v>
      </c>
      <c r="K11">
        <f t="shared" si="3"/>
        <v>0.36829203497077717</v>
      </c>
      <c r="L11">
        <f t="shared" si="3"/>
        <v>4.9583815895816438E-2</v>
      </c>
    </row>
    <row r="12" spans="1:12" x14ac:dyDescent="0.75">
      <c r="A12">
        <v>76</v>
      </c>
      <c r="B12">
        <v>407.83600000000001</v>
      </c>
      <c r="C12">
        <v>428.291</v>
      </c>
      <c r="D12">
        <v>177.078</v>
      </c>
      <c r="E12">
        <v>179.68600000000001</v>
      </c>
      <c r="G12">
        <f t="shared" si="0"/>
        <v>-20.454999999999984</v>
      </c>
      <c r="H12">
        <f t="shared" si="1"/>
        <v>-2.6080000000000041</v>
      </c>
      <c r="J12">
        <f t="shared" si="2"/>
        <v>76</v>
      </c>
      <c r="K12">
        <f t="shared" si="3"/>
        <v>0.1575013283099074</v>
      </c>
      <c r="L12">
        <f t="shared" si="3"/>
        <v>2.4296153109091032E-2</v>
      </c>
    </row>
    <row r="13" spans="1:12" x14ac:dyDescent="0.75">
      <c r="A13">
        <v>77</v>
      </c>
      <c r="B13">
        <v>423.911</v>
      </c>
      <c r="C13">
        <v>432.01100000000002</v>
      </c>
      <c r="D13">
        <v>189.04</v>
      </c>
      <c r="E13">
        <v>192.06200000000001</v>
      </c>
      <c r="G13">
        <f t="shared" si="0"/>
        <v>-8.1000000000000227</v>
      </c>
      <c r="H13">
        <f t="shared" si="1"/>
        <v>-3.0220000000000198</v>
      </c>
      <c r="J13">
        <f t="shared" si="2"/>
        <v>77</v>
      </c>
      <c r="K13">
        <f t="shared" si="3"/>
        <v>0.30669468193015509</v>
      </c>
      <c r="L13">
        <f t="shared" si="3"/>
        <v>2.084669927261501E-2</v>
      </c>
    </row>
    <row r="14" spans="1:12" x14ac:dyDescent="0.75">
      <c r="A14">
        <v>78</v>
      </c>
      <c r="B14">
        <v>420.39499999999998</v>
      </c>
      <c r="C14">
        <v>415.76100000000002</v>
      </c>
      <c r="D14">
        <v>184.935</v>
      </c>
      <c r="E14">
        <v>185.511</v>
      </c>
      <c r="G14">
        <f t="shared" si="0"/>
        <v>4.6339999999999577</v>
      </c>
      <c r="H14">
        <f t="shared" si="1"/>
        <v>-0.57599999999999341</v>
      </c>
      <c r="J14">
        <f t="shared" si="2"/>
        <v>78</v>
      </c>
      <c r="K14">
        <f t="shared" si="3"/>
        <v>0.46046466695647942</v>
      </c>
      <c r="L14">
        <f t="shared" si="3"/>
        <v>4.1226805755755401E-2</v>
      </c>
    </row>
    <row r="15" spans="1:12" x14ac:dyDescent="0.75">
      <c r="A15">
        <v>79</v>
      </c>
      <c r="B15">
        <v>415.5</v>
      </c>
      <c r="C15">
        <v>403.04300000000001</v>
      </c>
      <c r="D15">
        <v>187.977</v>
      </c>
      <c r="E15">
        <v>184.446</v>
      </c>
      <c r="G15">
        <f t="shared" si="0"/>
        <v>12.456999999999994</v>
      </c>
      <c r="H15">
        <f t="shared" si="1"/>
        <v>3.5310000000000059</v>
      </c>
      <c r="J15">
        <f t="shared" si="2"/>
        <v>79</v>
      </c>
      <c r="K15">
        <f t="shared" si="3"/>
        <v>0.55493165241752407</v>
      </c>
      <c r="L15">
        <f t="shared" si="3"/>
        <v>7.5446387655287966E-2</v>
      </c>
    </row>
    <row r="16" spans="1:12" x14ac:dyDescent="0.75">
      <c r="A16">
        <v>80</v>
      </c>
      <c r="B16">
        <v>407.77300000000002</v>
      </c>
      <c r="C16">
        <v>406.13</v>
      </c>
      <c r="D16">
        <v>190.273</v>
      </c>
      <c r="E16">
        <v>186.96199999999999</v>
      </c>
      <c r="G16">
        <f t="shared" si="0"/>
        <v>1.6430000000000291</v>
      </c>
      <c r="H16">
        <f t="shared" si="1"/>
        <v>3.311000000000007</v>
      </c>
      <c r="J16">
        <f t="shared" si="2"/>
        <v>80</v>
      </c>
      <c r="K16">
        <f t="shared" si="3"/>
        <v>0.42434671303675853</v>
      </c>
      <c r="L16">
        <f t="shared" si="3"/>
        <v>7.3613344553779048E-2</v>
      </c>
    </row>
    <row r="17" spans="1:12" x14ac:dyDescent="0.75">
      <c r="A17">
        <v>81</v>
      </c>
      <c r="B17">
        <v>396.95499999999998</v>
      </c>
      <c r="C17">
        <v>401.315</v>
      </c>
      <c r="D17">
        <v>178.90199999999999</v>
      </c>
      <c r="E17">
        <v>179.32599999999999</v>
      </c>
      <c r="G17">
        <f t="shared" si="0"/>
        <v>-4.3600000000000136</v>
      </c>
      <c r="H17">
        <f t="shared" si="1"/>
        <v>-0.42400000000000659</v>
      </c>
      <c r="J17">
        <f t="shared" si="2"/>
        <v>81</v>
      </c>
      <c r="K17">
        <f t="shared" si="3"/>
        <v>0.35185721876056619</v>
      </c>
      <c r="L17">
        <f t="shared" si="3"/>
        <v>4.2493271898616E-2</v>
      </c>
    </row>
    <row r="18" spans="1:12" x14ac:dyDescent="0.75">
      <c r="A18">
        <v>82</v>
      </c>
      <c r="B18">
        <v>404.68900000000002</v>
      </c>
      <c r="C18">
        <v>408.67899999999997</v>
      </c>
      <c r="D18">
        <v>187.39400000000001</v>
      </c>
      <c r="E18">
        <v>188.29300000000001</v>
      </c>
      <c r="G18">
        <f t="shared" si="0"/>
        <v>-3.9899999999999523</v>
      </c>
      <c r="H18">
        <f t="shared" si="1"/>
        <v>-0.89900000000000091</v>
      </c>
      <c r="J18">
        <f t="shared" si="2"/>
        <v>82</v>
      </c>
      <c r="K18">
        <f t="shared" si="3"/>
        <v>0.35632517026517979</v>
      </c>
      <c r="L18">
        <f t="shared" si="3"/>
        <v>3.8535565202176318E-2</v>
      </c>
    </row>
    <row r="19" spans="1:12" x14ac:dyDescent="0.75">
      <c r="A19">
        <v>83</v>
      </c>
      <c r="B19">
        <v>402.54500000000002</v>
      </c>
      <c r="C19">
        <v>413.52199999999999</v>
      </c>
      <c r="D19">
        <v>196.93199999999999</v>
      </c>
      <c r="E19">
        <v>202.255</v>
      </c>
      <c r="G19">
        <f t="shared" si="0"/>
        <v>-10.976999999999975</v>
      </c>
      <c r="H19">
        <f t="shared" si="1"/>
        <v>-5.3230000000000075</v>
      </c>
      <c r="J19">
        <f t="shared" si="2"/>
        <v>83</v>
      </c>
      <c r="K19">
        <f t="shared" si="3"/>
        <v>0.27195334009563893</v>
      </c>
      <c r="L19">
        <f t="shared" si="3"/>
        <v>1.6747348336512836E-3</v>
      </c>
    </row>
    <row r="20" spans="1:12" x14ac:dyDescent="0.75">
      <c r="A20">
        <v>84</v>
      </c>
      <c r="B20">
        <v>410.53800000000001</v>
      </c>
      <c r="C20">
        <v>401.47800000000001</v>
      </c>
      <c r="D20">
        <v>186.273</v>
      </c>
      <c r="E20">
        <v>184.554</v>
      </c>
      <c r="G20">
        <f t="shared" si="0"/>
        <v>9.0600000000000023</v>
      </c>
      <c r="H20">
        <f t="shared" si="1"/>
        <v>1.7189999999999941</v>
      </c>
      <c r="J20">
        <f t="shared" si="2"/>
        <v>84</v>
      </c>
      <c r="K20">
        <f t="shared" si="3"/>
        <v>0.5139110273873353</v>
      </c>
      <c r="L20">
        <f t="shared" si="3"/>
        <v>6.034877811013252E-2</v>
      </c>
    </row>
    <row r="21" spans="1:12" x14ac:dyDescent="0.75">
      <c r="A21">
        <v>85</v>
      </c>
      <c r="B21">
        <v>414.10599999999999</v>
      </c>
      <c r="C21">
        <v>411.36399999999998</v>
      </c>
      <c r="D21">
        <v>187.84800000000001</v>
      </c>
      <c r="E21">
        <v>183.82599999999999</v>
      </c>
      <c r="G21">
        <f t="shared" si="0"/>
        <v>2.7420000000000186</v>
      </c>
      <c r="H21">
        <f t="shared" si="1"/>
        <v>4.0220000000000198</v>
      </c>
      <c r="J21">
        <f t="shared" si="2"/>
        <v>85</v>
      </c>
      <c r="K21">
        <f t="shared" si="3"/>
        <v>0.43761773655991931</v>
      </c>
      <c r="L21">
        <f t="shared" si="3"/>
        <v>7.9537406577292094E-2</v>
      </c>
    </row>
    <row r="22" spans="1:12" x14ac:dyDescent="0.75">
      <c r="A22">
        <v>86</v>
      </c>
      <c r="B22">
        <v>425.65199999999999</v>
      </c>
      <c r="C22">
        <v>412.78800000000001</v>
      </c>
      <c r="D22">
        <v>196.59100000000001</v>
      </c>
      <c r="E22">
        <v>185.02199999999999</v>
      </c>
      <c r="G22">
        <f t="shared" si="0"/>
        <v>12.863999999999976</v>
      </c>
      <c r="H22">
        <f t="shared" si="1"/>
        <v>11.569000000000017</v>
      </c>
      <c r="J22">
        <f t="shared" si="2"/>
        <v>86</v>
      </c>
      <c r="K22">
        <f t="shared" si="3"/>
        <v>0.55984639907259803</v>
      </c>
      <c r="L22">
        <f t="shared" si="3"/>
        <v>0.14241911697314605</v>
      </c>
    </row>
    <row r="23" spans="1:12" x14ac:dyDescent="0.75">
      <c r="A23">
        <v>87</v>
      </c>
      <c r="B23">
        <v>423.92200000000003</v>
      </c>
      <c r="C23">
        <v>419.77800000000002</v>
      </c>
      <c r="D23">
        <v>209.43799999999999</v>
      </c>
      <c r="E23">
        <v>191.31700000000001</v>
      </c>
      <c r="G23">
        <f t="shared" si="0"/>
        <v>4.1440000000000055</v>
      </c>
      <c r="H23">
        <f t="shared" si="1"/>
        <v>18.120999999999981</v>
      </c>
      <c r="J23">
        <f t="shared" si="2"/>
        <v>87</v>
      </c>
      <c r="K23">
        <f t="shared" si="3"/>
        <v>0.45454765009901971</v>
      </c>
      <c r="L23">
        <f t="shared" si="3"/>
        <v>0.19701047334172073</v>
      </c>
    </row>
    <row r="24" spans="1:12" x14ac:dyDescent="0.75">
      <c r="A24">
        <v>88</v>
      </c>
      <c r="B24">
        <v>450.24200000000002</v>
      </c>
      <c r="C24">
        <v>435.34100000000001</v>
      </c>
      <c r="D24">
        <v>231.024</v>
      </c>
      <c r="E24">
        <v>198.08</v>
      </c>
      <c r="G24">
        <f t="shared" si="0"/>
        <v>14.90100000000001</v>
      </c>
      <c r="H24">
        <f t="shared" si="1"/>
        <v>32.943999999999988</v>
      </c>
      <c r="J24">
        <f t="shared" si="2"/>
        <v>88</v>
      </c>
      <c r="K24">
        <f t="shared" si="3"/>
        <v>0.58444428343718324</v>
      </c>
      <c r="L24">
        <f t="shared" si="3"/>
        <v>0.32051591831293369</v>
      </c>
    </row>
    <row r="25" spans="1:12" x14ac:dyDescent="0.75">
      <c r="A25">
        <v>89</v>
      </c>
      <c r="B25">
        <v>439.39499999999998</v>
      </c>
      <c r="C25">
        <v>420.60199999999998</v>
      </c>
      <c r="D25">
        <v>325.565</v>
      </c>
      <c r="E25">
        <v>233.44900000000001</v>
      </c>
      <c r="G25">
        <f t="shared" si="0"/>
        <v>18.793000000000006</v>
      </c>
      <c r="H25">
        <f t="shared" si="1"/>
        <v>92.115999999999985</v>
      </c>
      <c r="J25">
        <f t="shared" si="2"/>
        <v>89</v>
      </c>
      <c r="K25">
        <f t="shared" si="3"/>
        <v>0.63144230304786764</v>
      </c>
      <c r="L25">
        <f t="shared" si="3"/>
        <v>0.81353785650605304</v>
      </c>
    </row>
    <row r="26" spans="1:12" x14ac:dyDescent="0.75">
      <c r="A26">
        <v>90</v>
      </c>
      <c r="B26">
        <v>455.40300000000002</v>
      </c>
      <c r="C26">
        <v>420.142</v>
      </c>
      <c r="D26">
        <v>351.69400000000002</v>
      </c>
      <c r="E26">
        <v>237.19900000000001</v>
      </c>
      <c r="G26">
        <f t="shared" si="0"/>
        <v>35.261000000000024</v>
      </c>
      <c r="H26">
        <f t="shared" si="1"/>
        <v>114.495</v>
      </c>
      <c r="J26">
        <f t="shared" si="2"/>
        <v>90</v>
      </c>
      <c r="K26">
        <f t="shared" si="3"/>
        <v>0.83030237163696097</v>
      </c>
      <c r="L26">
        <f t="shared" si="3"/>
        <v>1</v>
      </c>
    </row>
    <row r="27" spans="1:12" x14ac:dyDescent="0.75">
      <c r="A27">
        <v>91</v>
      </c>
      <c r="B27">
        <v>425.46</v>
      </c>
      <c r="C27">
        <v>410.81799999999998</v>
      </c>
      <c r="D27">
        <v>328.048</v>
      </c>
      <c r="E27">
        <v>235.93799999999999</v>
      </c>
      <c r="G27">
        <f t="shared" si="0"/>
        <v>14.641999999999996</v>
      </c>
      <c r="H27">
        <f t="shared" si="1"/>
        <v>92.110000000000014</v>
      </c>
      <c r="J27">
        <f t="shared" si="2"/>
        <v>91</v>
      </c>
      <c r="K27">
        <f t="shared" si="3"/>
        <v>0.58131671738395407</v>
      </c>
      <c r="L27">
        <f t="shared" si="3"/>
        <v>0.8134878644214667</v>
      </c>
    </row>
    <row r="28" spans="1:12" x14ac:dyDescent="0.75">
      <c r="A28">
        <v>92</v>
      </c>
      <c r="B28">
        <v>454.39400000000001</v>
      </c>
      <c r="C28">
        <v>406.40800000000002</v>
      </c>
      <c r="D28">
        <v>298.97000000000003</v>
      </c>
      <c r="E28">
        <v>214.35300000000001</v>
      </c>
      <c r="G28">
        <f t="shared" si="0"/>
        <v>47.98599999999999</v>
      </c>
      <c r="H28">
        <f t="shared" si="1"/>
        <v>84.617000000000019</v>
      </c>
      <c r="J28">
        <f t="shared" si="2"/>
        <v>92</v>
      </c>
      <c r="K28">
        <f t="shared" si="3"/>
        <v>0.98396367676182162</v>
      </c>
      <c r="L28">
        <f t="shared" si="3"/>
        <v>0.75105608278689218</v>
      </c>
    </row>
    <row r="29" spans="1:12" x14ac:dyDescent="0.75">
      <c r="A29">
        <v>93</v>
      </c>
      <c r="B29">
        <v>443.84100000000001</v>
      </c>
      <c r="C29">
        <v>394.52699999999999</v>
      </c>
      <c r="D29">
        <v>292.67399999999998</v>
      </c>
      <c r="E29">
        <v>208.90199999999999</v>
      </c>
      <c r="G29">
        <f t="shared" si="0"/>
        <v>49.314000000000021</v>
      </c>
      <c r="H29">
        <f t="shared" si="1"/>
        <v>83.771999999999991</v>
      </c>
      <c r="J29">
        <f t="shared" si="2"/>
        <v>93</v>
      </c>
      <c r="K29">
        <f t="shared" si="3"/>
        <v>1</v>
      </c>
      <c r="L29">
        <f t="shared" si="3"/>
        <v>0.74401553087427819</v>
      </c>
    </row>
    <row r="30" spans="1:12" x14ac:dyDescent="0.75">
      <c r="A30">
        <v>94</v>
      </c>
      <c r="B30">
        <v>435.43900000000002</v>
      </c>
      <c r="C30">
        <v>393.73399999999998</v>
      </c>
      <c r="D30">
        <v>256.27999999999997</v>
      </c>
      <c r="E30">
        <v>197.452</v>
      </c>
      <c r="G30">
        <f t="shared" si="0"/>
        <v>41.705000000000041</v>
      </c>
      <c r="H30">
        <f t="shared" si="1"/>
        <v>58.827999999999975</v>
      </c>
      <c r="J30">
        <f t="shared" si="2"/>
        <v>94</v>
      </c>
      <c r="K30">
        <f t="shared" si="3"/>
        <v>0.90811718108486728</v>
      </c>
      <c r="L30">
        <f t="shared" si="3"/>
        <v>0.53618177121955668</v>
      </c>
    </row>
    <row r="31" spans="1:12" x14ac:dyDescent="0.75">
      <c r="A31">
        <v>95</v>
      </c>
      <c r="B31">
        <v>386.84100000000001</v>
      </c>
      <c r="C31">
        <v>379.904</v>
      </c>
      <c r="D31">
        <v>196.167</v>
      </c>
      <c r="E31">
        <v>179.511</v>
      </c>
      <c r="G31">
        <f t="shared" si="0"/>
        <v>6.9370000000000118</v>
      </c>
      <c r="H31">
        <f t="shared" si="1"/>
        <v>16.656000000000006</v>
      </c>
      <c r="J31">
        <f t="shared" si="2"/>
        <v>95</v>
      </c>
      <c r="K31">
        <f t="shared" si="3"/>
        <v>0.48827464618654332</v>
      </c>
      <c r="L31">
        <f t="shared" si="3"/>
        <v>0.18480407268849103</v>
      </c>
    </row>
    <row r="32" spans="1:12" x14ac:dyDescent="0.75">
      <c r="A32">
        <v>96</v>
      </c>
      <c r="B32">
        <v>382.42399999999998</v>
      </c>
      <c r="C32">
        <v>393.25</v>
      </c>
      <c r="D32">
        <v>187.21199999999999</v>
      </c>
      <c r="E32">
        <v>178.52099999999999</v>
      </c>
      <c r="G32">
        <f t="shared" si="0"/>
        <v>-10.826000000000022</v>
      </c>
      <c r="H32">
        <f t="shared" si="1"/>
        <v>8.6910000000000025</v>
      </c>
      <c r="J32">
        <f t="shared" si="2"/>
        <v>96</v>
      </c>
      <c r="K32">
        <f t="shared" si="3"/>
        <v>0.27377674733130475</v>
      </c>
      <c r="L32">
        <f t="shared" si="3"/>
        <v>0.11843958039977005</v>
      </c>
    </row>
    <row r="33" spans="1:12" x14ac:dyDescent="0.75">
      <c r="A33">
        <v>97</v>
      </c>
      <c r="B33">
        <v>367.43</v>
      </c>
      <c r="C33">
        <v>382.428</v>
      </c>
      <c r="D33">
        <v>224.18799999999999</v>
      </c>
      <c r="E33">
        <v>194.65600000000001</v>
      </c>
      <c r="G33">
        <f t="shared" si="0"/>
        <v>-14.99799999999999</v>
      </c>
      <c r="H33">
        <f t="shared" si="1"/>
        <v>29.531999999999982</v>
      </c>
      <c r="J33">
        <f t="shared" si="2"/>
        <v>97</v>
      </c>
      <c r="K33">
        <f t="shared" si="3"/>
        <v>0.22339757523064341</v>
      </c>
      <c r="L33">
        <f t="shared" si="3"/>
        <v>0.29208708621134971</v>
      </c>
    </row>
    <row r="34" spans="1:12" x14ac:dyDescent="0.75">
      <c r="A34">
        <v>98</v>
      </c>
      <c r="B34">
        <v>368.01600000000002</v>
      </c>
      <c r="C34">
        <v>382.42200000000003</v>
      </c>
      <c r="D34">
        <v>248.96100000000001</v>
      </c>
      <c r="E34">
        <v>198.28899999999999</v>
      </c>
      <c r="G34">
        <f t="shared" si="0"/>
        <v>-14.406000000000006</v>
      </c>
      <c r="H34">
        <f t="shared" si="1"/>
        <v>50.672000000000025</v>
      </c>
      <c r="J34">
        <f t="shared" si="2"/>
        <v>98</v>
      </c>
      <c r="K34">
        <f t="shared" si="3"/>
        <v>0.23054629763802378</v>
      </c>
      <c r="L34">
        <f t="shared" si="3"/>
        <v>0.46822586423816248</v>
      </c>
    </row>
    <row r="35" spans="1:12" x14ac:dyDescent="0.75">
      <c r="A35">
        <v>99</v>
      </c>
      <c r="B35">
        <v>366.34199999999998</v>
      </c>
      <c r="C35">
        <v>386.45499999999998</v>
      </c>
      <c r="D35">
        <v>230.392</v>
      </c>
      <c r="E35">
        <v>198.65299999999999</v>
      </c>
      <c r="G35">
        <f t="shared" si="0"/>
        <v>-20.113</v>
      </c>
      <c r="H35">
        <f t="shared" si="1"/>
        <v>31.739000000000004</v>
      </c>
      <c r="J35">
        <f t="shared" si="2"/>
        <v>99</v>
      </c>
      <c r="K35">
        <f t="shared" si="3"/>
        <v>0.16163116456552235</v>
      </c>
      <c r="L35">
        <f t="shared" si="3"/>
        <v>0.31047584132512357</v>
      </c>
    </row>
    <row r="36" spans="1:12" x14ac:dyDescent="0.75">
      <c r="A36">
        <v>100</v>
      </c>
      <c r="B36">
        <v>363.42500000000001</v>
      </c>
      <c r="C36">
        <v>387.69299999999998</v>
      </c>
      <c r="D36">
        <v>226.167</v>
      </c>
      <c r="E36">
        <v>203.125</v>
      </c>
      <c r="G36">
        <f t="shared" si="0"/>
        <v>-24.267999999999972</v>
      </c>
      <c r="H36">
        <f t="shared" si="1"/>
        <v>23.042000000000002</v>
      </c>
      <c r="J36">
        <f t="shared" si="2"/>
        <v>100</v>
      </c>
      <c r="K36">
        <f t="shared" si="3"/>
        <v>0.11145727672318102</v>
      </c>
      <c r="L36">
        <f t="shared" si="3"/>
        <v>0.23801231471683651</v>
      </c>
    </row>
    <row r="37" spans="1:12" x14ac:dyDescent="0.75">
      <c r="A37">
        <v>101</v>
      </c>
      <c r="B37">
        <v>377.50799999999998</v>
      </c>
      <c r="C37">
        <v>383.22199999999998</v>
      </c>
      <c r="D37">
        <v>205.65799999999999</v>
      </c>
      <c r="E37">
        <v>189.977</v>
      </c>
      <c r="G37">
        <f t="shared" si="0"/>
        <v>-5.7139999999999986</v>
      </c>
      <c r="H37">
        <f t="shared" si="1"/>
        <v>15.680999999999983</v>
      </c>
      <c r="J37">
        <f t="shared" si="2"/>
        <v>101</v>
      </c>
      <c r="K37">
        <f t="shared" si="3"/>
        <v>0.33550693136260479</v>
      </c>
      <c r="L37">
        <f t="shared" si="3"/>
        <v>0.17668035894316719</v>
      </c>
    </row>
    <row r="38" spans="1:12" x14ac:dyDescent="0.75">
      <c r="A38">
        <v>102</v>
      </c>
      <c r="B38">
        <v>395.38299999999998</v>
      </c>
      <c r="C38">
        <v>406.84699999999998</v>
      </c>
      <c r="D38">
        <v>208.88300000000001</v>
      </c>
      <c r="E38">
        <v>196.15299999999999</v>
      </c>
      <c r="G38">
        <f t="shared" si="0"/>
        <v>-11.463999999999999</v>
      </c>
      <c r="H38">
        <f t="shared" si="1"/>
        <v>12.730000000000018</v>
      </c>
      <c r="J38">
        <f t="shared" si="2"/>
        <v>102</v>
      </c>
      <c r="K38">
        <f t="shared" si="3"/>
        <v>0.26607254987199958</v>
      </c>
      <c r="L38">
        <f t="shared" si="3"/>
        <v>0.15209258534065456</v>
      </c>
    </row>
    <row r="39" spans="1:12" x14ac:dyDescent="0.75">
      <c r="A39">
        <v>103</v>
      </c>
      <c r="B39">
        <v>384.28300000000002</v>
      </c>
      <c r="C39">
        <v>387.54</v>
      </c>
      <c r="D39">
        <v>190.56700000000001</v>
      </c>
      <c r="E39">
        <v>179.858</v>
      </c>
      <c r="G39">
        <f t="shared" si="0"/>
        <v>-3.257000000000005</v>
      </c>
      <c r="H39">
        <f t="shared" si="1"/>
        <v>10.709000000000003</v>
      </c>
      <c r="J39">
        <f t="shared" si="2"/>
        <v>103</v>
      </c>
      <c r="K39">
        <f t="shared" si="3"/>
        <v>0.36517654446215547</v>
      </c>
      <c r="L39">
        <f t="shared" si="3"/>
        <v>0.13525358484906561</v>
      </c>
    </row>
    <row r="40" spans="1:12" x14ac:dyDescent="0.75">
      <c r="A40">
        <v>104</v>
      </c>
      <c r="B40">
        <v>351.02499999999998</v>
      </c>
      <c r="C40">
        <v>384.52300000000002</v>
      </c>
      <c r="D40">
        <v>191.875</v>
      </c>
      <c r="E40">
        <v>180.227</v>
      </c>
      <c r="G40">
        <f t="shared" si="0"/>
        <v>-33.498000000000047</v>
      </c>
      <c r="H40">
        <f t="shared" si="1"/>
        <v>11.647999999999996</v>
      </c>
      <c r="J40">
        <f t="shared" si="2"/>
        <v>104</v>
      </c>
      <c r="K40">
        <f t="shared" si="3"/>
        <v>0</v>
      </c>
      <c r="L40">
        <f t="shared" si="3"/>
        <v>0.14307734608686956</v>
      </c>
    </row>
    <row r="41" spans="1:12" x14ac:dyDescent="0.75">
      <c r="A41">
        <v>105</v>
      </c>
      <c r="B41">
        <v>343.90800000000002</v>
      </c>
      <c r="C41">
        <v>355.15300000000002</v>
      </c>
      <c r="D41">
        <v>172.892</v>
      </c>
      <c r="E41">
        <v>170.619</v>
      </c>
      <c r="G41">
        <f t="shared" si="0"/>
        <v>-11.245000000000005</v>
      </c>
      <c r="H41">
        <f t="shared" si="1"/>
        <v>2.2729999999999961</v>
      </c>
      <c r="J41">
        <f t="shared" si="2"/>
        <v>105</v>
      </c>
      <c r="K41">
        <f t="shared" si="3"/>
        <v>0.26871709414094602</v>
      </c>
      <c r="L41">
        <f t="shared" si="3"/>
        <v>6.496471392029593E-2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B5D3-9C7A-42A0-92AC-B72ACF14E00C}">
  <dimension ref="A1:L28"/>
  <sheetViews>
    <sheetView zoomScale="80" zoomScaleNormal="80" workbookViewId="0"/>
  </sheetViews>
  <sheetFormatPr defaultRowHeight="14.75" x14ac:dyDescent="0.75"/>
  <sheetData>
    <row r="1" spans="1:12" x14ac:dyDescent="0.75">
      <c r="A1" t="s">
        <v>20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88</v>
      </c>
      <c r="B3">
        <v>514.86500000000001</v>
      </c>
      <c r="C3">
        <v>521</v>
      </c>
      <c r="D3">
        <v>250.904</v>
      </c>
      <c r="E3">
        <v>261.27600000000001</v>
      </c>
      <c r="G3">
        <f>B3-C3</f>
        <v>-6.1349999999999909</v>
      </c>
      <c r="H3">
        <f>D3-E3</f>
        <v>-10.372000000000014</v>
      </c>
      <c r="J3">
        <f>A3</f>
        <v>88</v>
      </c>
      <c r="K3">
        <f>(G3-MIN(G$3:G$48))/(MAX(G$3:G$48)-MIN(G$3:G$48))</f>
        <v>0.48617251080076362</v>
      </c>
      <c r="L3">
        <f>(H3-MIN(H$3:H$48))/(MAX(H$3:H$48)-MIN(H$3:H$48))</f>
        <v>0</v>
      </c>
    </row>
    <row r="4" spans="1:12" x14ac:dyDescent="0.75">
      <c r="A4">
        <v>89</v>
      </c>
      <c r="B4">
        <v>527.68299999999999</v>
      </c>
      <c r="C4">
        <v>511.89699999999999</v>
      </c>
      <c r="D4">
        <v>286.24</v>
      </c>
      <c r="E4">
        <v>274.61500000000001</v>
      </c>
      <c r="G4">
        <f t="shared" ref="G4:G28" si="0">B4-C4</f>
        <v>15.786000000000001</v>
      </c>
      <c r="H4">
        <f t="shared" ref="H4:H28" si="1">D4-E4</f>
        <v>11.625</v>
      </c>
      <c r="J4">
        <f t="shared" ref="J4:J28" si="2">A4</f>
        <v>89</v>
      </c>
      <c r="K4">
        <f t="shared" ref="K4:L28" si="3">(G4-MIN(G$3:G$48))/(MAX(G$3:G$48)-MIN(G$3:G$48))</f>
        <v>0.62382573093539628</v>
      </c>
      <c r="L4">
        <f t="shared" si="3"/>
        <v>0.16535367962113823</v>
      </c>
    </row>
    <row r="5" spans="1:12" x14ac:dyDescent="0.75">
      <c r="A5">
        <v>90</v>
      </c>
      <c r="B5">
        <v>528.58699999999999</v>
      </c>
      <c r="C5">
        <v>505.84</v>
      </c>
      <c r="D5">
        <v>333.06700000000001</v>
      </c>
      <c r="E5">
        <v>309.26299999999998</v>
      </c>
      <c r="G5">
        <f t="shared" si="0"/>
        <v>22.747000000000014</v>
      </c>
      <c r="H5">
        <f t="shared" si="1"/>
        <v>23.80400000000003</v>
      </c>
      <c r="J5">
        <f t="shared" si="2"/>
        <v>90</v>
      </c>
      <c r="K5">
        <f t="shared" si="3"/>
        <v>0.66753742590173815</v>
      </c>
      <c r="L5">
        <f t="shared" si="3"/>
        <v>0.25690445764113395</v>
      </c>
    </row>
    <row r="6" spans="1:12" x14ac:dyDescent="0.75">
      <c r="A6">
        <v>91</v>
      </c>
      <c r="B6">
        <v>531.11099999999999</v>
      </c>
      <c r="C6">
        <v>511.17700000000002</v>
      </c>
      <c r="D6">
        <v>337.94400000000002</v>
      </c>
      <c r="E6">
        <v>298.87799999999999</v>
      </c>
      <c r="G6">
        <f t="shared" si="0"/>
        <v>19.933999999999969</v>
      </c>
      <c r="H6">
        <f t="shared" si="1"/>
        <v>39.066000000000031</v>
      </c>
      <c r="J6">
        <f t="shared" si="2"/>
        <v>91</v>
      </c>
      <c r="K6">
        <f t="shared" si="3"/>
        <v>0.64987315382296762</v>
      </c>
      <c r="L6">
        <f t="shared" si="3"/>
        <v>0.3716304592948963</v>
      </c>
    </row>
    <row r="7" spans="1:12" x14ac:dyDescent="0.75">
      <c r="A7">
        <v>92</v>
      </c>
      <c r="B7">
        <v>541.82799999999997</v>
      </c>
      <c r="C7">
        <v>491.959</v>
      </c>
      <c r="D7">
        <v>300.12099999999998</v>
      </c>
      <c r="E7">
        <v>254.60499999999999</v>
      </c>
      <c r="G7">
        <f t="shared" si="0"/>
        <v>49.868999999999971</v>
      </c>
      <c r="H7">
        <f t="shared" si="1"/>
        <v>45.515999999999991</v>
      </c>
      <c r="J7">
        <f t="shared" si="2"/>
        <v>92</v>
      </c>
      <c r="K7">
        <f t="shared" si="3"/>
        <v>0.83785039686526641</v>
      </c>
      <c r="L7">
        <f t="shared" si="3"/>
        <v>0.42011576336164785</v>
      </c>
    </row>
    <row r="8" spans="1:12" x14ac:dyDescent="0.75">
      <c r="A8">
        <v>93</v>
      </c>
      <c r="B8">
        <v>497.07799999999997</v>
      </c>
      <c r="C8">
        <v>457.767</v>
      </c>
      <c r="D8">
        <v>346.55200000000002</v>
      </c>
      <c r="E8">
        <v>263.80200000000002</v>
      </c>
      <c r="G8">
        <f t="shared" si="0"/>
        <v>39.310999999999979</v>
      </c>
      <c r="H8">
        <f t="shared" si="1"/>
        <v>82.75</v>
      </c>
      <c r="J8">
        <f t="shared" si="2"/>
        <v>93</v>
      </c>
      <c r="K8">
        <f t="shared" si="3"/>
        <v>0.77155129106801945</v>
      </c>
      <c r="L8">
        <f t="shared" si="3"/>
        <v>0.70000751710140596</v>
      </c>
    </row>
    <row r="9" spans="1:12" x14ac:dyDescent="0.75">
      <c r="A9">
        <v>94</v>
      </c>
      <c r="B9">
        <v>536.29999999999995</v>
      </c>
      <c r="C9">
        <v>462.892</v>
      </c>
      <c r="D9">
        <v>340.34199999999998</v>
      </c>
      <c r="E9">
        <v>258.82400000000001</v>
      </c>
      <c r="G9">
        <f t="shared" si="0"/>
        <v>73.407999999999959</v>
      </c>
      <c r="H9">
        <f t="shared" si="1"/>
        <v>81.517999999999972</v>
      </c>
      <c r="J9">
        <f t="shared" si="2"/>
        <v>94</v>
      </c>
      <c r="K9">
        <f t="shared" si="3"/>
        <v>0.9856638701898921</v>
      </c>
      <c r="L9">
        <f t="shared" si="3"/>
        <v>0.69074644816958586</v>
      </c>
    </row>
    <row r="10" spans="1:12" x14ac:dyDescent="0.75">
      <c r="A10">
        <v>95</v>
      </c>
      <c r="B10">
        <v>512.42200000000003</v>
      </c>
      <c r="C10">
        <v>452.54399999999998</v>
      </c>
      <c r="D10">
        <v>371.68</v>
      </c>
      <c r="E10">
        <v>261.44400000000002</v>
      </c>
      <c r="G10">
        <f t="shared" si="0"/>
        <v>59.878000000000043</v>
      </c>
      <c r="H10">
        <f t="shared" si="1"/>
        <v>110.23599999999999</v>
      </c>
      <c r="J10">
        <f t="shared" si="2"/>
        <v>95</v>
      </c>
      <c r="K10">
        <f t="shared" si="3"/>
        <v>0.90070204963327649</v>
      </c>
      <c r="L10">
        <f t="shared" si="3"/>
        <v>0.90662256633842009</v>
      </c>
    </row>
    <row r="11" spans="1:12" x14ac:dyDescent="0.75">
      <c r="A11">
        <v>96</v>
      </c>
      <c r="B11">
        <v>539.71900000000005</v>
      </c>
      <c r="C11">
        <v>464.02800000000002</v>
      </c>
      <c r="D11">
        <v>378.68799999999999</v>
      </c>
      <c r="E11">
        <v>257.03300000000002</v>
      </c>
      <c r="G11">
        <f t="shared" si="0"/>
        <v>75.691000000000031</v>
      </c>
      <c r="H11">
        <f t="shared" si="1"/>
        <v>121.65499999999997</v>
      </c>
      <c r="J11">
        <f t="shared" si="2"/>
        <v>96</v>
      </c>
      <c r="K11">
        <f t="shared" si="3"/>
        <v>1</v>
      </c>
      <c r="L11">
        <f t="shared" si="3"/>
        <v>0.99246034729008503</v>
      </c>
    </row>
    <row r="12" spans="1:12" x14ac:dyDescent="0.75">
      <c r="A12">
        <v>97</v>
      </c>
      <c r="B12">
        <v>517.59799999999996</v>
      </c>
      <c r="C12">
        <v>445.351</v>
      </c>
      <c r="D12">
        <v>368.28</v>
      </c>
      <c r="E12">
        <v>245.62200000000001</v>
      </c>
      <c r="G12">
        <f t="shared" si="0"/>
        <v>72.246999999999957</v>
      </c>
      <c r="H12">
        <f t="shared" si="1"/>
        <v>122.65799999999996</v>
      </c>
      <c r="J12">
        <f t="shared" si="2"/>
        <v>97</v>
      </c>
      <c r="K12">
        <f t="shared" si="3"/>
        <v>0.97837335476740639</v>
      </c>
      <c r="L12">
        <f t="shared" si="3"/>
        <v>1</v>
      </c>
    </row>
    <row r="13" spans="1:12" x14ac:dyDescent="0.75">
      <c r="A13">
        <v>98</v>
      </c>
      <c r="B13">
        <v>500.57600000000002</v>
      </c>
      <c r="C13">
        <v>447.40199999999999</v>
      </c>
      <c r="D13">
        <v>359.95499999999998</v>
      </c>
      <c r="E13">
        <v>253.196</v>
      </c>
      <c r="G13">
        <f t="shared" si="0"/>
        <v>53.174000000000035</v>
      </c>
      <c r="H13">
        <f t="shared" si="1"/>
        <v>106.75899999999999</v>
      </c>
      <c r="J13">
        <f t="shared" si="2"/>
        <v>98</v>
      </c>
      <c r="K13">
        <f t="shared" si="3"/>
        <v>0.85860418969155039</v>
      </c>
      <c r="L13">
        <f t="shared" si="3"/>
        <v>0.88048560475080828</v>
      </c>
    </row>
    <row r="14" spans="1:12" x14ac:dyDescent="0.75">
      <c r="A14">
        <v>99</v>
      </c>
      <c r="B14">
        <v>491.09100000000001</v>
      </c>
      <c r="C14">
        <v>449.70100000000002</v>
      </c>
      <c r="D14">
        <v>306.947</v>
      </c>
      <c r="E14">
        <v>235.09200000000001</v>
      </c>
      <c r="G14">
        <f t="shared" si="0"/>
        <v>41.389999999999986</v>
      </c>
      <c r="H14">
        <f t="shared" si="1"/>
        <v>71.85499999999999</v>
      </c>
      <c r="J14">
        <f t="shared" si="2"/>
        <v>99</v>
      </c>
      <c r="K14">
        <f t="shared" si="3"/>
        <v>0.78460640008037752</v>
      </c>
      <c r="L14">
        <f t="shared" si="3"/>
        <v>0.61810869728632656</v>
      </c>
    </row>
    <row r="15" spans="1:12" x14ac:dyDescent="0.75">
      <c r="A15">
        <v>100</v>
      </c>
      <c r="B15">
        <v>490.34800000000001</v>
      </c>
      <c r="C15">
        <v>426.625</v>
      </c>
      <c r="D15">
        <v>289.63600000000002</v>
      </c>
      <c r="E15">
        <v>225.636</v>
      </c>
      <c r="G15">
        <f t="shared" si="0"/>
        <v>63.723000000000013</v>
      </c>
      <c r="H15">
        <f t="shared" si="1"/>
        <v>64.000000000000028</v>
      </c>
      <c r="J15">
        <f t="shared" si="2"/>
        <v>100</v>
      </c>
      <c r="K15">
        <f t="shared" si="3"/>
        <v>0.92484677986536712</v>
      </c>
      <c r="L15">
        <f t="shared" si="3"/>
        <v>0.55906186574456929</v>
      </c>
    </row>
    <row r="16" spans="1:12" x14ac:dyDescent="0.75">
      <c r="A16">
        <v>101</v>
      </c>
      <c r="B16">
        <v>465.66699999999997</v>
      </c>
      <c r="C16">
        <v>450.17899999999997</v>
      </c>
      <c r="D16">
        <v>236.59100000000001</v>
      </c>
      <c r="E16">
        <v>209.58699999999999</v>
      </c>
      <c r="G16">
        <f t="shared" si="0"/>
        <v>15.488</v>
      </c>
      <c r="H16">
        <f t="shared" si="1"/>
        <v>27.004000000000019</v>
      </c>
      <c r="J16">
        <f t="shared" si="2"/>
        <v>101</v>
      </c>
      <c r="K16">
        <f t="shared" si="3"/>
        <v>0.62195443584848786</v>
      </c>
      <c r="L16">
        <f t="shared" si="3"/>
        <v>0.28095918213936738</v>
      </c>
    </row>
    <row r="17" spans="1:12" x14ac:dyDescent="0.75">
      <c r="A17">
        <v>102</v>
      </c>
      <c r="B17">
        <v>457.34800000000001</v>
      </c>
      <c r="C17">
        <v>450.39100000000002</v>
      </c>
      <c r="D17">
        <v>202.82599999999999</v>
      </c>
      <c r="E17">
        <v>195.89099999999999</v>
      </c>
      <c r="G17">
        <f t="shared" si="0"/>
        <v>6.9569999999999936</v>
      </c>
      <c r="H17">
        <f t="shared" si="1"/>
        <v>6.9350000000000023</v>
      </c>
      <c r="J17">
        <f t="shared" si="2"/>
        <v>102</v>
      </c>
      <c r="K17">
        <f t="shared" si="3"/>
        <v>0.56838390435044694</v>
      </c>
      <c r="L17">
        <f t="shared" si="3"/>
        <v>0.13009847402841479</v>
      </c>
    </row>
    <row r="18" spans="1:12" x14ac:dyDescent="0.75">
      <c r="A18">
        <v>103</v>
      </c>
      <c r="B18">
        <v>435.09500000000003</v>
      </c>
      <c r="C18">
        <v>424.67399999999998</v>
      </c>
      <c r="D18">
        <v>239.71600000000001</v>
      </c>
      <c r="E18">
        <v>212.703</v>
      </c>
      <c r="G18">
        <f t="shared" si="0"/>
        <v>10.421000000000049</v>
      </c>
      <c r="H18">
        <f t="shared" si="1"/>
        <v>27.013000000000005</v>
      </c>
      <c r="J18">
        <f t="shared" si="2"/>
        <v>103</v>
      </c>
      <c r="K18">
        <f t="shared" si="3"/>
        <v>0.59013613985732971</v>
      </c>
      <c r="L18">
        <f t="shared" si="3"/>
        <v>0.28102683605201856</v>
      </c>
    </row>
    <row r="19" spans="1:12" x14ac:dyDescent="0.75">
      <c r="A19">
        <v>104</v>
      </c>
      <c r="B19">
        <v>430.03399999999999</v>
      </c>
      <c r="C19">
        <v>431.959</v>
      </c>
      <c r="D19">
        <v>241.64699999999999</v>
      </c>
      <c r="E19">
        <v>212.012</v>
      </c>
      <c r="G19">
        <f t="shared" si="0"/>
        <v>-1.9250000000000114</v>
      </c>
      <c r="H19">
        <f t="shared" si="1"/>
        <v>29.634999999999991</v>
      </c>
      <c r="J19">
        <f t="shared" si="2"/>
        <v>104</v>
      </c>
      <c r="K19">
        <f t="shared" si="3"/>
        <v>0.51260926353863145</v>
      </c>
      <c r="L19">
        <f t="shared" si="3"/>
        <v>0.30073667593775849</v>
      </c>
    </row>
    <row r="20" spans="1:12" x14ac:dyDescent="0.75">
      <c r="A20">
        <v>105</v>
      </c>
      <c r="B20">
        <v>434.44</v>
      </c>
      <c r="C20">
        <v>458.04700000000003</v>
      </c>
      <c r="D20">
        <v>225.79300000000001</v>
      </c>
      <c r="E20">
        <v>205.42400000000001</v>
      </c>
      <c r="G20">
        <f t="shared" si="0"/>
        <v>-23.607000000000028</v>
      </c>
      <c r="H20">
        <f t="shared" si="1"/>
        <v>20.369</v>
      </c>
      <c r="J20">
        <f t="shared" si="2"/>
        <v>105</v>
      </c>
      <c r="K20">
        <f t="shared" si="3"/>
        <v>0.37645684718175404</v>
      </c>
      <c r="L20">
        <f t="shared" si="3"/>
        <v>0.23108321431256124</v>
      </c>
    </row>
    <row r="21" spans="1:12" x14ac:dyDescent="0.75">
      <c r="A21">
        <v>106</v>
      </c>
      <c r="B21">
        <v>422.733</v>
      </c>
      <c r="C21">
        <v>426.36</v>
      </c>
      <c r="D21">
        <v>220.60300000000001</v>
      </c>
      <c r="E21">
        <v>203.209</v>
      </c>
      <c r="G21">
        <f t="shared" si="0"/>
        <v>-3.6270000000000095</v>
      </c>
      <c r="H21">
        <f t="shared" si="1"/>
        <v>17.394000000000005</v>
      </c>
      <c r="J21">
        <f t="shared" si="2"/>
        <v>106</v>
      </c>
      <c r="K21">
        <f t="shared" si="3"/>
        <v>0.50192153119662408</v>
      </c>
      <c r="L21">
        <f t="shared" si="3"/>
        <v>0.20871983763060983</v>
      </c>
    </row>
    <row r="22" spans="1:12" x14ac:dyDescent="0.75">
      <c r="A22">
        <v>107</v>
      </c>
      <c r="B22">
        <v>415.75</v>
      </c>
      <c r="C22">
        <v>422.50599999999997</v>
      </c>
      <c r="D22">
        <v>207.983</v>
      </c>
      <c r="E22">
        <v>198</v>
      </c>
      <c r="G22">
        <f t="shared" si="0"/>
        <v>-6.7559999999999718</v>
      </c>
      <c r="H22">
        <f t="shared" si="1"/>
        <v>9.9830000000000041</v>
      </c>
      <c r="J22">
        <f t="shared" si="2"/>
        <v>107</v>
      </c>
      <c r="K22">
        <f t="shared" si="3"/>
        <v>0.48227293278408534</v>
      </c>
      <c r="L22">
        <f t="shared" si="3"/>
        <v>0.1530105991129822</v>
      </c>
    </row>
    <row r="23" spans="1:12" x14ac:dyDescent="0.75">
      <c r="A23">
        <v>108</v>
      </c>
      <c r="B23">
        <v>410.09300000000002</v>
      </c>
      <c r="C23">
        <v>452</v>
      </c>
      <c r="D23">
        <v>197.23099999999999</v>
      </c>
      <c r="E23">
        <v>193.36</v>
      </c>
      <c r="G23">
        <f t="shared" si="0"/>
        <v>-41.906999999999982</v>
      </c>
      <c r="H23">
        <f t="shared" si="1"/>
        <v>3.8709999999999809</v>
      </c>
      <c r="J23">
        <f t="shared" si="2"/>
        <v>108</v>
      </c>
      <c r="K23">
        <f t="shared" si="3"/>
        <v>0.26154174620717385</v>
      </c>
      <c r="L23">
        <f t="shared" si="3"/>
        <v>0.10706607532135606</v>
      </c>
    </row>
    <row r="24" spans="1:12" x14ac:dyDescent="0.75">
      <c r="A24">
        <v>109</v>
      </c>
      <c r="B24">
        <v>387.59300000000002</v>
      </c>
      <c r="C24">
        <v>435.86</v>
      </c>
      <c r="D24">
        <v>200.48099999999999</v>
      </c>
      <c r="E24">
        <v>199.976</v>
      </c>
      <c r="G24">
        <f t="shared" si="0"/>
        <v>-48.266999999999996</v>
      </c>
      <c r="H24">
        <f t="shared" si="1"/>
        <v>0.50499999999999545</v>
      </c>
      <c r="J24">
        <f t="shared" si="2"/>
        <v>109</v>
      </c>
      <c r="K24">
        <f t="shared" si="3"/>
        <v>0.2216040389832212</v>
      </c>
      <c r="L24">
        <f t="shared" si="3"/>
        <v>8.1763511989776827E-2</v>
      </c>
    </row>
    <row r="25" spans="1:12" x14ac:dyDescent="0.75">
      <c r="A25">
        <v>110</v>
      </c>
      <c r="B25">
        <v>389.37</v>
      </c>
      <c r="C25">
        <v>441.64</v>
      </c>
      <c r="D25">
        <v>200.648</v>
      </c>
      <c r="E25">
        <v>200.92099999999999</v>
      </c>
      <c r="G25">
        <f t="shared" si="0"/>
        <v>-52.269999999999982</v>
      </c>
      <c r="H25">
        <f t="shared" si="1"/>
        <v>-0.27299999999999613</v>
      </c>
      <c r="J25">
        <f t="shared" si="2"/>
        <v>110</v>
      </c>
      <c r="K25">
        <f t="shared" si="3"/>
        <v>0.19646714558424611</v>
      </c>
      <c r="L25">
        <f t="shared" si="3"/>
        <v>7.5915207096143883E-2</v>
      </c>
    </row>
    <row r="26" spans="1:12" x14ac:dyDescent="0.75">
      <c r="A26">
        <v>111</v>
      </c>
      <c r="B26">
        <v>393.60199999999998</v>
      </c>
      <c r="C26">
        <v>446.32900000000001</v>
      </c>
      <c r="D26">
        <v>204.29599999999999</v>
      </c>
      <c r="E26">
        <v>205.53700000000001</v>
      </c>
      <c r="G26">
        <f t="shared" si="0"/>
        <v>-52.727000000000032</v>
      </c>
      <c r="H26">
        <f t="shared" si="1"/>
        <v>-1.2410000000000139</v>
      </c>
      <c r="J26">
        <f t="shared" si="2"/>
        <v>111</v>
      </c>
      <c r="K26">
        <f t="shared" si="3"/>
        <v>0.19359740781673851</v>
      </c>
      <c r="L26">
        <f t="shared" si="3"/>
        <v>6.8638652935428118E-2</v>
      </c>
    </row>
    <row r="27" spans="1:12" x14ac:dyDescent="0.75">
      <c r="A27">
        <v>112</v>
      </c>
      <c r="B27">
        <v>399.315</v>
      </c>
      <c r="C27">
        <v>482.87200000000001</v>
      </c>
      <c r="D27">
        <v>188.25</v>
      </c>
      <c r="E27">
        <v>191.71299999999999</v>
      </c>
      <c r="G27">
        <f t="shared" si="0"/>
        <v>-83.557000000000016</v>
      </c>
      <c r="H27">
        <f t="shared" si="1"/>
        <v>-3.4629999999999939</v>
      </c>
      <c r="J27">
        <f t="shared" si="2"/>
        <v>112</v>
      </c>
      <c r="K27">
        <f t="shared" si="3"/>
        <v>0</v>
      </c>
      <c r="L27">
        <f t="shared" si="3"/>
        <v>5.1935653611967385E-2</v>
      </c>
    </row>
    <row r="28" spans="1:12" x14ac:dyDescent="0.75">
      <c r="A28">
        <v>113</v>
      </c>
      <c r="B28">
        <v>381.44400000000002</v>
      </c>
      <c r="C28">
        <v>416.774</v>
      </c>
      <c r="D28">
        <v>197.815</v>
      </c>
      <c r="E28">
        <v>207.226</v>
      </c>
      <c r="G28">
        <f t="shared" si="0"/>
        <v>-35.329999999999984</v>
      </c>
      <c r="H28">
        <f t="shared" si="1"/>
        <v>-9.4110000000000014</v>
      </c>
      <c r="J28">
        <f t="shared" si="2"/>
        <v>113</v>
      </c>
      <c r="K28">
        <f t="shared" si="3"/>
        <v>0.30284210790716376</v>
      </c>
      <c r="L28">
        <f t="shared" si="3"/>
        <v>7.2239344508758397E-3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F127-0C5C-4175-AB81-4D5EFB298FE6}">
  <dimension ref="A1:L59"/>
  <sheetViews>
    <sheetView zoomScale="80" zoomScaleNormal="80" workbookViewId="0"/>
  </sheetViews>
  <sheetFormatPr defaultRowHeight="14.75" x14ac:dyDescent="0.75"/>
  <sheetData>
    <row r="1" spans="1:12" x14ac:dyDescent="0.75">
      <c r="A1" t="s">
        <v>21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79</v>
      </c>
      <c r="B3">
        <v>538.47799999999995</v>
      </c>
      <c r="C3">
        <v>540.74300000000005</v>
      </c>
      <c r="D3">
        <v>218.489</v>
      </c>
      <c r="E3">
        <v>221.16200000000001</v>
      </c>
      <c r="G3">
        <f>B3-C3</f>
        <v>-2.2650000000001</v>
      </c>
      <c r="H3">
        <f>D3-E3</f>
        <v>-2.6730000000000018</v>
      </c>
      <c r="J3">
        <f>A3</f>
        <v>79</v>
      </c>
      <c r="K3">
        <f>(G3-MIN(G$3:G$59))/(MAX(G$3:G$59)-MIN(G$3:G$59))</f>
        <v>0.2037931482421845</v>
      </c>
      <c r="L3">
        <f>(H3-MIN(H$3:H$59))/(MAX(H$3:H$59)-MIN(H$3:H$59))</f>
        <v>0.10881156581906617</v>
      </c>
    </row>
    <row r="4" spans="1:12" x14ac:dyDescent="0.75">
      <c r="A4">
        <v>80</v>
      </c>
      <c r="B4">
        <v>535.20699999999999</v>
      </c>
      <c r="C4">
        <v>542.23599999999999</v>
      </c>
      <c r="D4">
        <v>209.815</v>
      </c>
      <c r="E4">
        <v>214.46600000000001</v>
      </c>
      <c r="G4">
        <f t="shared" ref="G4:G59" si="0">B4-C4</f>
        <v>-7.0289999999999964</v>
      </c>
      <c r="H4">
        <f t="shared" ref="H4:H59" si="1">D4-E4</f>
        <v>-4.6510000000000105</v>
      </c>
      <c r="J4">
        <f t="shared" ref="J4:J59" si="2">A4</f>
        <v>80</v>
      </c>
      <c r="K4">
        <f t="shared" ref="K4:L59" si="3">(G4-MIN(G$3:G$59))/(MAX(G$3:G$59)-MIN(G$3:G$59))</f>
        <v>0.17566338761676442</v>
      </c>
      <c r="L4">
        <f t="shared" si="3"/>
        <v>0.10349029904550784</v>
      </c>
    </row>
    <row r="5" spans="1:12" x14ac:dyDescent="0.75">
      <c r="A5">
        <v>81</v>
      </c>
      <c r="B5">
        <v>542.19600000000003</v>
      </c>
      <c r="C5">
        <v>563.36500000000001</v>
      </c>
      <c r="D5">
        <v>211.54300000000001</v>
      </c>
      <c r="E5">
        <v>223.16200000000001</v>
      </c>
      <c r="G5">
        <f t="shared" si="0"/>
        <v>-21.168999999999983</v>
      </c>
      <c r="H5">
        <f t="shared" si="1"/>
        <v>-11.619</v>
      </c>
      <c r="J5">
        <f t="shared" si="2"/>
        <v>81</v>
      </c>
      <c r="K5">
        <f t="shared" si="3"/>
        <v>9.2171612796561178E-2</v>
      </c>
      <c r="L5">
        <f t="shared" si="3"/>
        <v>8.4744805173842405E-2</v>
      </c>
    </row>
    <row r="6" spans="1:12" x14ac:dyDescent="0.75">
      <c r="A6">
        <v>82</v>
      </c>
      <c r="B6">
        <v>549.82600000000002</v>
      </c>
      <c r="C6">
        <v>558.99300000000005</v>
      </c>
      <c r="D6">
        <v>219.489</v>
      </c>
      <c r="E6">
        <v>224.02699999999999</v>
      </c>
      <c r="G6">
        <f t="shared" si="0"/>
        <v>-9.16700000000003</v>
      </c>
      <c r="H6">
        <f t="shared" si="1"/>
        <v>-4.5379999999999825</v>
      </c>
      <c r="J6">
        <f t="shared" si="2"/>
        <v>82</v>
      </c>
      <c r="K6">
        <f t="shared" si="3"/>
        <v>0.16303924231509556</v>
      </c>
      <c r="L6">
        <f t="shared" si="3"/>
        <v>0.10379429456897207</v>
      </c>
    </row>
    <row r="7" spans="1:12" x14ac:dyDescent="0.75">
      <c r="A7">
        <v>83</v>
      </c>
      <c r="B7">
        <v>534.60900000000004</v>
      </c>
      <c r="C7">
        <v>531.68899999999996</v>
      </c>
      <c r="D7">
        <v>224.46700000000001</v>
      </c>
      <c r="E7">
        <v>227.67599999999999</v>
      </c>
      <c r="G7">
        <f t="shared" si="0"/>
        <v>2.9200000000000728</v>
      </c>
      <c r="H7">
        <f t="shared" si="1"/>
        <v>-3.2089999999999748</v>
      </c>
      <c r="J7">
        <f t="shared" si="2"/>
        <v>83</v>
      </c>
      <c r="K7">
        <f t="shared" si="3"/>
        <v>0.23440876722682161</v>
      </c>
      <c r="L7">
        <f t="shared" si="3"/>
        <v>0.10736960475201505</v>
      </c>
    </row>
    <row r="8" spans="1:12" x14ac:dyDescent="0.75">
      <c r="A8">
        <v>84</v>
      </c>
      <c r="B8">
        <v>534.48900000000003</v>
      </c>
      <c r="C8">
        <v>541.48</v>
      </c>
      <c r="D8">
        <v>217.58699999999999</v>
      </c>
      <c r="E8">
        <v>220.12799999999999</v>
      </c>
      <c r="G8">
        <f t="shared" si="0"/>
        <v>-6.9909999999999854</v>
      </c>
      <c r="H8">
        <f t="shared" si="1"/>
        <v>-2.5409999999999968</v>
      </c>
      <c r="J8">
        <f t="shared" si="2"/>
        <v>84</v>
      </c>
      <c r="K8">
        <f t="shared" si="3"/>
        <v>0.17588776438077919</v>
      </c>
      <c r="L8">
        <f t="shared" si="3"/>
        <v>0.10916667563408626</v>
      </c>
    </row>
    <row r="9" spans="1:12" x14ac:dyDescent="0.75">
      <c r="A9">
        <v>85</v>
      </c>
      <c r="B9">
        <v>542.33699999999999</v>
      </c>
      <c r="C9">
        <v>541.851</v>
      </c>
      <c r="D9">
        <v>224.57599999999999</v>
      </c>
      <c r="E9">
        <v>224.93199999999999</v>
      </c>
      <c r="G9">
        <f t="shared" si="0"/>
        <v>0.48599999999999</v>
      </c>
      <c r="H9">
        <f t="shared" si="1"/>
        <v>-0.35599999999999454</v>
      </c>
      <c r="J9">
        <f t="shared" si="2"/>
        <v>85</v>
      </c>
      <c r="K9">
        <f t="shared" si="3"/>
        <v>0.22003684502651172</v>
      </c>
      <c r="L9">
        <f t="shared" si="3"/>
        <v>0.11504481916301695</v>
      </c>
    </row>
    <row r="10" spans="1:12" x14ac:dyDescent="0.75">
      <c r="A10">
        <v>86</v>
      </c>
      <c r="B10">
        <v>528.97799999999995</v>
      </c>
      <c r="C10">
        <v>543.89200000000005</v>
      </c>
      <c r="D10">
        <v>224.79300000000001</v>
      </c>
      <c r="E10">
        <v>227.5</v>
      </c>
      <c r="G10">
        <f t="shared" si="0"/>
        <v>-14.914000000000101</v>
      </c>
      <c r="H10">
        <f t="shared" si="1"/>
        <v>-2.7069999999999936</v>
      </c>
      <c r="J10">
        <f t="shared" si="2"/>
        <v>86</v>
      </c>
      <c r="K10">
        <f t="shared" si="3"/>
        <v>0.12910520908371548</v>
      </c>
      <c r="L10">
        <f t="shared" si="3"/>
        <v>0.10872009813943981</v>
      </c>
    </row>
    <row r="11" spans="1:12" x14ac:dyDescent="0.75">
      <c r="A11">
        <v>87</v>
      </c>
      <c r="B11">
        <v>542.70000000000005</v>
      </c>
      <c r="C11">
        <v>548.61800000000005</v>
      </c>
      <c r="D11">
        <v>224.48</v>
      </c>
      <c r="E11">
        <v>225.57900000000001</v>
      </c>
      <c r="G11">
        <f t="shared" si="0"/>
        <v>-5.9180000000000064</v>
      </c>
      <c r="H11">
        <f t="shared" si="1"/>
        <v>-1.099000000000018</v>
      </c>
      <c r="J11">
        <f t="shared" si="2"/>
        <v>87</v>
      </c>
      <c r="K11">
        <f t="shared" si="3"/>
        <v>0.18222345563835177</v>
      </c>
      <c r="L11">
        <f t="shared" si="3"/>
        <v>0.11304598134059332</v>
      </c>
    </row>
    <row r="12" spans="1:12" x14ac:dyDescent="0.75">
      <c r="A12">
        <v>88</v>
      </c>
      <c r="B12">
        <v>556.5</v>
      </c>
      <c r="C12">
        <v>556.63499999999999</v>
      </c>
      <c r="D12">
        <v>222.423</v>
      </c>
      <c r="E12">
        <v>223.18600000000001</v>
      </c>
      <c r="G12">
        <f t="shared" si="0"/>
        <v>-0.13499999999999091</v>
      </c>
      <c r="H12">
        <f t="shared" si="1"/>
        <v>-0.76300000000000523</v>
      </c>
      <c r="J12">
        <f t="shared" si="2"/>
        <v>88</v>
      </c>
      <c r="K12">
        <f t="shared" si="3"/>
        <v>0.21637005633037704</v>
      </c>
      <c r="L12">
        <f t="shared" si="3"/>
        <v>0.11394989723337171</v>
      </c>
    </row>
    <row r="13" spans="1:12" x14ac:dyDescent="0.75">
      <c r="A13">
        <v>89</v>
      </c>
      <c r="B13">
        <v>525.26</v>
      </c>
      <c r="C13">
        <v>542.53200000000004</v>
      </c>
      <c r="D13">
        <v>213.68299999999999</v>
      </c>
      <c r="E13">
        <v>218.96799999999999</v>
      </c>
      <c r="G13">
        <f t="shared" si="0"/>
        <v>-17.272000000000048</v>
      </c>
      <c r="H13">
        <f t="shared" si="1"/>
        <v>-5.2849999999999966</v>
      </c>
      <c r="J13">
        <f t="shared" si="2"/>
        <v>89</v>
      </c>
      <c r="K13">
        <f t="shared" si="3"/>
        <v>0.11518204041143579</v>
      </c>
      <c r="L13">
        <f t="shared" si="3"/>
        <v>0.101784695843063</v>
      </c>
    </row>
    <row r="14" spans="1:12" x14ac:dyDescent="0.75">
      <c r="A14">
        <v>90</v>
      </c>
      <c r="B14">
        <v>520.68299999999999</v>
      </c>
      <c r="C14">
        <v>541.41700000000003</v>
      </c>
      <c r="D14">
        <v>210.26</v>
      </c>
      <c r="E14">
        <v>218.19200000000001</v>
      </c>
      <c r="G14">
        <f t="shared" si="0"/>
        <v>-20.734000000000037</v>
      </c>
      <c r="H14">
        <f t="shared" si="1"/>
        <v>-7.9320000000000164</v>
      </c>
      <c r="J14">
        <f t="shared" si="2"/>
        <v>90</v>
      </c>
      <c r="K14">
        <f t="shared" si="3"/>
        <v>9.4740136279360607E-2</v>
      </c>
      <c r="L14">
        <f t="shared" si="3"/>
        <v>9.4663667961562017E-2</v>
      </c>
    </row>
    <row r="15" spans="1:12" x14ac:dyDescent="0.75">
      <c r="A15">
        <v>91</v>
      </c>
      <c r="B15">
        <v>510.30799999999999</v>
      </c>
      <c r="C15">
        <v>535.75</v>
      </c>
      <c r="D15">
        <v>212.48099999999999</v>
      </c>
      <c r="E15">
        <v>218.66</v>
      </c>
      <c r="G15">
        <f t="shared" si="0"/>
        <v>-25.442000000000007</v>
      </c>
      <c r="H15">
        <f t="shared" si="1"/>
        <v>-6.179000000000002</v>
      </c>
      <c r="J15">
        <f t="shared" si="2"/>
        <v>91</v>
      </c>
      <c r="K15">
        <f t="shared" si="3"/>
        <v>6.6941036148277525E-2</v>
      </c>
      <c r="L15">
        <f t="shared" si="3"/>
        <v>9.9379633914063431E-2</v>
      </c>
    </row>
    <row r="16" spans="1:12" x14ac:dyDescent="0.75">
      <c r="A16">
        <v>92</v>
      </c>
      <c r="B16">
        <v>505.423</v>
      </c>
      <c r="C16">
        <v>540.01900000000001</v>
      </c>
      <c r="D16">
        <v>209.99</v>
      </c>
      <c r="E16">
        <v>220.12799999999999</v>
      </c>
      <c r="G16">
        <f t="shared" si="0"/>
        <v>-34.596000000000004</v>
      </c>
      <c r="H16">
        <f t="shared" si="1"/>
        <v>-10.137999999999977</v>
      </c>
      <c r="J16">
        <f t="shared" si="2"/>
        <v>92</v>
      </c>
      <c r="K16">
        <f t="shared" si="3"/>
        <v>1.2889854627475477E-2</v>
      </c>
      <c r="L16">
        <f t="shared" si="3"/>
        <v>8.8729029689332786E-2</v>
      </c>
    </row>
    <row r="17" spans="1:12" x14ac:dyDescent="0.75">
      <c r="A17">
        <v>93</v>
      </c>
      <c r="B17">
        <v>508.60599999999999</v>
      </c>
      <c r="C17">
        <v>540.21199999999999</v>
      </c>
      <c r="D17">
        <v>210.221</v>
      </c>
      <c r="E17">
        <v>215.429</v>
      </c>
      <c r="G17">
        <f t="shared" si="0"/>
        <v>-31.605999999999995</v>
      </c>
      <c r="H17">
        <f t="shared" si="1"/>
        <v>-5.2079999999999984</v>
      </c>
      <c r="J17">
        <f t="shared" si="2"/>
        <v>93</v>
      </c>
      <c r="K17">
        <f t="shared" si="3"/>
        <v>3.0544763164420931E-2</v>
      </c>
      <c r="L17">
        <f t="shared" si="3"/>
        <v>0.10199184323515804</v>
      </c>
    </row>
    <row r="18" spans="1:12" x14ac:dyDescent="0.75">
      <c r="A18">
        <v>94</v>
      </c>
      <c r="B18">
        <v>497.935</v>
      </c>
      <c r="C18">
        <v>518.78099999999995</v>
      </c>
      <c r="D18">
        <v>209.5</v>
      </c>
      <c r="E18">
        <v>213.56200000000001</v>
      </c>
      <c r="G18">
        <f t="shared" si="0"/>
        <v>-20.845999999999947</v>
      </c>
      <c r="H18">
        <f t="shared" si="1"/>
        <v>-4.0620000000000118</v>
      </c>
      <c r="J18">
        <f t="shared" si="2"/>
        <v>94</v>
      </c>
      <c r="K18">
        <f t="shared" si="3"/>
        <v>9.4078815290686263E-2</v>
      </c>
      <c r="L18">
        <f t="shared" si="3"/>
        <v>0.10507484208374133</v>
      </c>
    </row>
    <row r="19" spans="1:12" x14ac:dyDescent="0.75">
      <c r="A19">
        <v>95</v>
      </c>
      <c r="B19">
        <v>494.298</v>
      </c>
      <c r="C19">
        <v>517.55100000000004</v>
      </c>
      <c r="D19">
        <v>211.55799999999999</v>
      </c>
      <c r="E19">
        <v>217.01300000000001</v>
      </c>
      <c r="G19">
        <f t="shared" si="0"/>
        <v>-23.253000000000043</v>
      </c>
      <c r="H19">
        <f t="shared" si="1"/>
        <v>-5.4550000000000125</v>
      </c>
      <c r="J19">
        <f t="shared" si="2"/>
        <v>95</v>
      </c>
      <c r="K19">
        <f t="shared" si="3"/>
        <v>7.9866318685860416E-2</v>
      </c>
      <c r="L19">
        <f t="shared" si="3"/>
        <v>0.10132735744493106</v>
      </c>
    </row>
    <row r="20" spans="1:12" x14ac:dyDescent="0.75">
      <c r="A20">
        <v>96</v>
      </c>
      <c r="B20">
        <v>489.64400000000001</v>
      </c>
      <c r="C20">
        <v>526.423</v>
      </c>
      <c r="D20">
        <v>211.25</v>
      </c>
      <c r="E20">
        <v>227.01300000000001</v>
      </c>
      <c r="G20">
        <f t="shared" si="0"/>
        <v>-36.778999999999996</v>
      </c>
      <c r="H20">
        <f t="shared" si="1"/>
        <v>-15.763000000000005</v>
      </c>
      <c r="J20">
        <f t="shared" si="2"/>
        <v>96</v>
      </c>
      <c r="K20">
        <f t="shared" si="3"/>
        <v>0</v>
      </c>
      <c r="L20">
        <f t="shared" si="3"/>
        <v>7.3596509162909315E-2</v>
      </c>
    </row>
    <row r="21" spans="1:12" x14ac:dyDescent="0.75">
      <c r="A21">
        <v>97</v>
      </c>
      <c r="B21">
        <v>528.35299999999995</v>
      </c>
      <c r="C21">
        <v>538.95299999999997</v>
      </c>
      <c r="D21">
        <v>218.31899999999999</v>
      </c>
      <c r="E21">
        <v>225.84899999999999</v>
      </c>
      <c r="G21">
        <f t="shared" si="0"/>
        <v>-10.600000000000023</v>
      </c>
      <c r="H21">
        <f t="shared" si="1"/>
        <v>-7.5300000000000011</v>
      </c>
      <c r="J21">
        <f t="shared" si="2"/>
        <v>97</v>
      </c>
      <c r="K21">
        <f t="shared" si="3"/>
        <v>0.15457787645106794</v>
      </c>
      <c r="L21">
        <f t="shared" si="3"/>
        <v>9.5745138761850451E-2</v>
      </c>
    </row>
    <row r="22" spans="1:12" x14ac:dyDescent="0.75">
      <c r="A22">
        <v>98</v>
      </c>
      <c r="B22">
        <v>515.08600000000001</v>
      </c>
      <c r="C22">
        <v>526.23800000000006</v>
      </c>
      <c r="D22">
        <v>224.233</v>
      </c>
      <c r="E22">
        <v>232.791</v>
      </c>
      <c r="G22">
        <f t="shared" si="0"/>
        <v>-11.152000000000044</v>
      </c>
      <c r="H22">
        <f t="shared" si="1"/>
        <v>-8.5579999999999927</v>
      </c>
      <c r="J22">
        <f t="shared" si="2"/>
        <v>98</v>
      </c>
      <c r="K22">
        <f t="shared" si="3"/>
        <v>0.1513185087211702</v>
      </c>
      <c r="L22">
        <f t="shared" si="3"/>
        <v>9.2979586566088124E-2</v>
      </c>
    </row>
    <row r="23" spans="1:12" x14ac:dyDescent="0.75">
      <c r="A23">
        <v>99</v>
      </c>
      <c r="B23">
        <v>506.53399999999999</v>
      </c>
      <c r="C23">
        <v>509.62799999999999</v>
      </c>
      <c r="D23">
        <v>226.267</v>
      </c>
      <c r="E23">
        <v>238.5</v>
      </c>
      <c r="G23">
        <f t="shared" si="0"/>
        <v>-3.0939999999999941</v>
      </c>
      <c r="H23">
        <f t="shared" si="1"/>
        <v>-12.233000000000004</v>
      </c>
      <c r="J23">
        <f t="shared" si="2"/>
        <v>99</v>
      </c>
      <c r="K23">
        <f t="shared" si="3"/>
        <v>0.19889819199565412</v>
      </c>
      <c r="L23">
        <f t="shared" si="3"/>
        <v>8.3093006488824797E-2</v>
      </c>
    </row>
    <row r="24" spans="1:12" x14ac:dyDescent="0.75">
      <c r="A24">
        <v>100</v>
      </c>
      <c r="B24">
        <v>508.66399999999999</v>
      </c>
      <c r="C24">
        <v>519.82600000000002</v>
      </c>
      <c r="D24">
        <v>217.345</v>
      </c>
      <c r="E24">
        <v>227.994</v>
      </c>
      <c r="G24">
        <f t="shared" si="0"/>
        <v>-11.162000000000035</v>
      </c>
      <c r="H24">
        <f t="shared" si="1"/>
        <v>-10.649000000000001</v>
      </c>
      <c r="J24">
        <f t="shared" si="2"/>
        <v>100</v>
      </c>
      <c r="K24">
        <f t="shared" si="3"/>
        <v>0.15125946220432429</v>
      </c>
      <c r="L24">
        <f t="shared" si="3"/>
        <v>8.7354324269065642E-2</v>
      </c>
    </row>
    <row r="25" spans="1:12" x14ac:dyDescent="0.75">
      <c r="A25">
        <v>101</v>
      </c>
      <c r="B25">
        <v>511.47399999999999</v>
      </c>
      <c r="C25">
        <v>534.56399999999996</v>
      </c>
      <c r="D25">
        <v>231.83600000000001</v>
      </c>
      <c r="E25">
        <v>262.43599999999998</v>
      </c>
      <c r="G25">
        <f t="shared" si="0"/>
        <v>-23.089999999999975</v>
      </c>
      <c r="H25">
        <f t="shared" si="1"/>
        <v>-30.599999999999966</v>
      </c>
      <c r="J25">
        <f t="shared" si="2"/>
        <v>101</v>
      </c>
      <c r="K25">
        <f t="shared" si="3"/>
        <v>8.0828776910450151E-2</v>
      </c>
      <c r="L25">
        <f t="shared" si="3"/>
        <v>3.3681627909479386E-2</v>
      </c>
    </row>
    <row r="26" spans="1:12" x14ac:dyDescent="0.75">
      <c r="A26">
        <v>102</v>
      </c>
      <c r="B26">
        <v>517.19799999999998</v>
      </c>
      <c r="C26">
        <v>533.07000000000005</v>
      </c>
      <c r="D26">
        <v>247.21600000000001</v>
      </c>
      <c r="E26">
        <v>289.36</v>
      </c>
      <c r="G26">
        <f t="shared" si="0"/>
        <v>-15.872000000000071</v>
      </c>
      <c r="H26">
        <f t="shared" si="1"/>
        <v>-42.144000000000005</v>
      </c>
      <c r="J26">
        <f t="shared" si="2"/>
        <v>102</v>
      </c>
      <c r="K26">
        <f t="shared" si="3"/>
        <v>0.12344855276987161</v>
      </c>
      <c r="L26">
        <f t="shared" si="3"/>
        <v>2.6256604504514172E-3</v>
      </c>
    </row>
    <row r="27" spans="1:12" x14ac:dyDescent="0.75">
      <c r="A27">
        <v>103</v>
      </c>
      <c r="B27">
        <v>521.96799999999996</v>
      </c>
      <c r="C27">
        <v>532.97699999999998</v>
      </c>
      <c r="D27">
        <v>255.37100000000001</v>
      </c>
      <c r="E27">
        <v>285.70999999999998</v>
      </c>
      <c r="G27">
        <f t="shared" si="0"/>
        <v>-11.009000000000015</v>
      </c>
      <c r="H27">
        <f t="shared" si="1"/>
        <v>-30.33899999999997</v>
      </c>
      <c r="J27">
        <f t="shared" si="2"/>
        <v>103</v>
      </c>
      <c r="K27">
        <f t="shared" si="3"/>
        <v>0.15216287391206776</v>
      </c>
      <c r="L27">
        <f t="shared" si="3"/>
        <v>3.438377686190542E-2</v>
      </c>
    </row>
    <row r="28" spans="1:12" x14ac:dyDescent="0.75">
      <c r="A28">
        <v>104</v>
      </c>
      <c r="B28">
        <v>511.452</v>
      </c>
      <c r="C28">
        <v>524.39200000000005</v>
      </c>
      <c r="D28">
        <v>256.65300000000002</v>
      </c>
      <c r="E28">
        <v>299.77300000000002</v>
      </c>
      <c r="G28">
        <f t="shared" si="0"/>
        <v>-12.940000000000055</v>
      </c>
      <c r="H28">
        <f t="shared" si="1"/>
        <v>-43.120000000000005</v>
      </c>
      <c r="J28">
        <f t="shared" si="2"/>
        <v>104</v>
      </c>
      <c r="K28">
        <f t="shared" si="3"/>
        <v>0.14076099150911048</v>
      </c>
      <c r="L28">
        <f t="shared" si="3"/>
        <v>0</v>
      </c>
    </row>
    <row r="29" spans="1:12" x14ac:dyDescent="0.75">
      <c r="A29">
        <v>105</v>
      </c>
      <c r="B29">
        <v>510.5</v>
      </c>
      <c r="C29">
        <v>521.72199999999998</v>
      </c>
      <c r="D29">
        <v>242.887</v>
      </c>
      <c r="E29">
        <v>282.56200000000001</v>
      </c>
      <c r="G29">
        <f t="shared" si="0"/>
        <v>-11.22199999999998</v>
      </c>
      <c r="H29">
        <f t="shared" si="1"/>
        <v>-39.675000000000011</v>
      </c>
      <c r="J29">
        <f t="shared" si="2"/>
        <v>105</v>
      </c>
      <c r="K29">
        <f t="shared" si="3"/>
        <v>0.15090518310324877</v>
      </c>
      <c r="L29">
        <f t="shared" si="3"/>
        <v>9.2678281268495123E-3</v>
      </c>
    </row>
    <row r="30" spans="1:12" x14ac:dyDescent="0.75">
      <c r="A30">
        <v>106</v>
      </c>
      <c r="B30">
        <v>507.70800000000003</v>
      </c>
      <c r="C30">
        <v>523.35799999999995</v>
      </c>
      <c r="D30">
        <v>242.50800000000001</v>
      </c>
      <c r="E30">
        <v>280.29500000000002</v>
      </c>
      <c r="G30">
        <f t="shared" si="0"/>
        <v>-15.64999999999992</v>
      </c>
      <c r="H30">
        <f t="shared" si="1"/>
        <v>-37.787000000000006</v>
      </c>
      <c r="J30">
        <f t="shared" si="2"/>
        <v>106</v>
      </c>
      <c r="K30">
        <f t="shared" si="3"/>
        <v>0.12475938544385307</v>
      </c>
      <c r="L30">
        <f t="shared" si="3"/>
        <v>1.4346974571985058E-2</v>
      </c>
    </row>
    <row r="31" spans="1:12" x14ac:dyDescent="0.75">
      <c r="A31">
        <v>107</v>
      </c>
      <c r="B31">
        <v>504.92500000000001</v>
      </c>
      <c r="C31">
        <v>513.66999999999996</v>
      </c>
      <c r="D31">
        <v>234.96700000000001</v>
      </c>
      <c r="E31">
        <v>267.72699999999998</v>
      </c>
      <c r="G31">
        <f t="shared" si="0"/>
        <v>-8.7449999999999477</v>
      </c>
      <c r="H31">
        <f t="shared" si="1"/>
        <v>-32.759999999999962</v>
      </c>
      <c r="J31">
        <f t="shared" si="2"/>
        <v>107</v>
      </c>
      <c r="K31">
        <f t="shared" si="3"/>
        <v>0.16553100532599604</v>
      </c>
      <c r="L31">
        <f t="shared" si="3"/>
        <v>2.7870740027332808E-2</v>
      </c>
    </row>
    <row r="32" spans="1:12" x14ac:dyDescent="0.75">
      <c r="A32">
        <v>108</v>
      </c>
      <c r="B32">
        <v>503.32499999999999</v>
      </c>
      <c r="C32">
        <v>512.06799999999998</v>
      </c>
      <c r="D32">
        <v>234.417</v>
      </c>
      <c r="E32">
        <v>273.09699999999998</v>
      </c>
      <c r="G32">
        <f t="shared" si="0"/>
        <v>-8.742999999999995</v>
      </c>
      <c r="H32">
        <f t="shared" si="1"/>
        <v>-38.679999999999978</v>
      </c>
      <c r="J32">
        <f t="shared" si="2"/>
        <v>108</v>
      </c>
      <c r="K32">
        <f t="shared" si="3"/>
        <v>0.16554281462936496</v>
      </c>
      <c r="L32">
        <f t="shared" si="3"/>
        <v>1.194460286885694E-2</v>
      </c>
    </row>
    <row r="33" spans="1:12" x14ac:dyDescent="0.75">
      <c r="A33">
        <v>109</v>
      </c>
      <c r="B33">
        <v>494.95800000000003</v>
      </c>
      <c r="C33">
        <v>500.04</v>
      </c>
      <c r="D33">
        <v>248.1</v>
      </c>
      <c r="E33">
        <v>284.80700000000002</v>
      </c>
      <c r="G33">
        <f t="shared" si="0"/>
        <v>-5.0819999999999936</v>
      </c>
      <c r="H33">
        <f t="shared" si="1"/>
        <v>-36.707000000000022</v>
      </c>
      <c r="J33">
        <f t="shared" si="2"/>
        <v>109</v>
      </c>
      <c r="K33">
        <f t="shared" si="3"/>
        <v>0.18715974444667505</v>
      </c>
      <c r="L33">
        <f t="shared" si="3"/>
        <v>1.725241851305831E-2</v>
      </c>
    </row>
    <row r="34" spans="1:12" x14ac:dyDescent="0.75">
      <c r="A34">
        <v>110</v>
      </c>
      <c r="B34">
        <v>524.13300000000004</v>
      </c>
      <c r="C34">
        <v>531.27800000000002</v>
      </c>
      <c r="D34">
        <v>244.53299999999999</v>
      </c>
      <c r="E34">
        <v>285.77800000000002</v>
      </c>
      <c r="G34">
        <f t="shared" si="0"/>
        <v>-7.1449999999999818</v>
      </c>
      <c r="H34">
        <f t="shared" si="1"/>
        <v>-41.245000000000033</v>
      </c>
      <c r="J34">
        <f t="shared" si="2"/>
        <v>110</v>
      </c>
      <c r="K34">
        <f t="shared" si="3"/>
        <v>0.17497844802135123</v>
      </c>
      <c r="L34">
        <f t="shared" si="3"/>
        <v>5.0441735088077233E-3</v>
      </c>
    </row>
    <row r="35" spans="1:12" x14ac:dyDescent="0.75">
      <c r="A35">
        <v>111</v>
      </c>
      <c r="B35">
        <v>557.66099999999994</v>
      </c>
      <c r="C35">
        <v>551.04499999999996</v>
      </c>
      <c r="D35">
        <v>276.08100000000002</v>
      </c>
      <c r="E35">
        <v>285.94299999999998</v>
      </c>
      <c r="G35">
        <f t="shared" si="0"/>
        <v>6.6159999999999854</v>
      </c>
      <c r="H35">
        <f t="shared" si="1"/>
        <v>-9.8619999999999663</v>
      </c>
      <c r="J35">
        <f t="shared" si="2"/>
        <v>111</v>
      </c>
      <c r="K35">
        <f t="shared" si="3"/>
        <v>0.25623235985309206</v>
      </c>
      <c r="L35">
        <f t="shared" si="3"/>
        <v>8.9471532029829326E-2</v>
      </c>
    </row>
    <row r="36" spans="1:12" x14ac:dyDescent="0.75">
      <c r="A36">
        <v>112</v>
      </c>
      <c r="B36">
        <v>712.61300000000006</v>
      </c>
      <c r="C36">
        <v>580.03399999999999</v>
      </c>
      <c r="D36">
        <v>360.048</v>
      </c>
      <c r="E36">
        <v>287.88600000000002</v>
      </c>
      <c r="G36">
        <f t="shared" si="0"/>
        <v>132.57900000000006</v>
      </c>
      <c r="H36">
        <f t="shared" si="1"/>
        <v>72.161999999999978</v>
      </c>
      <c r="J36">
        <f t="shared" si="2"/>
        <v>112</v>
      </c>
      <c r="K36">
        <f t="shared" si="3"/>
        <v>1</v>
      </c>
      <c r="L36">
        <f t="shared" si="3"/>
        <v>0.31013461890260302</v>
      </c>
    </row>
    <row r="37" spans="1:12" x14ac:dyDescent="0.75">
      <c r="A37">
        <v>113</v>
      </c>
      <c r="B37">
        <v>639.452</v>
      </c>
      <c r="C37">
        <v>547.28399999999999</v>
      </c>
      <c r="D37">
        <v>413.935</v>
      </c>
      <c r="E37">
        <v>320.17</v>
      </c>
      <c r="G37">
        <f t="shared" si="0"/>
        <v>92.168000000000006</v>
      </c>
      <c r="H37">
        <f t="shared" si="1"/>
        <v>93.764999999999986</v>
      </c>
      <c r="J37">
        <f t="shared" si="2"/>
        <v>113</v>
      </c>
      <c r="K37">
        <f t="shared" si="3"/>
        <v>0.76138712077374526</v>
      </c>
      <c r="L37">
        <f t="shared" si="3"/>
        <v>0.36825156840168299</v>
      </c>
    </row>
    <row r="38" spans="1:12" x14ac:dyDescent="0.75">
      <c r="A38">
        <v>114</v>
      </c>
      <c r="B38">
        <v>647.37900000000002</v>
      </c>
      <c r="C38">
        <v>550.64800000000002</v>
      </c>
      <c r="D38">
        <v>450.75799999999998</v>
      </c>
      <c r="E38">
        <v>330.017</v>
      </c>
      <c r="G38">
        <f t="shared" si="0"/>
        <v>96.730999999999995</v>
      </c>
      <c r="H38">
        <f t="shared" si="1"/>
        <v>120.74099999999999</v>
      </c>
      <c r="J38">
        <f t="shared" si="2"/>
        <v>114</v>
      </c>
      <c r="K38">
        <f t="shared" si="3"/>
        <v>0.78833004641056192</v>
      </c>
      <c r="L38">
        <f t="shared" si="3"/>
        <v>0.44082310150760257</v>
      </c>
    </row>
    <row r="39" spans="1:12" x14ac:dyDescent="0.75">
      <c r="A39">
        <v>115</v>
      </c>
      <c r="B39">
        <v>679.85299999999995</v>
      </c>
      <c r="C39">
        <v>573.49</v>
      </c>
      <c r="D39">
        <v>400.75700000000001</v>
      </c>
      <c r="E39">
        <v>256.09399999999999</v>
      </c>
      <c r="G39">
        <f t="shared" si="0"/>
        <v>106.36299999999994</v>
      </c>
      <c r="H39">
        <f t="shared" si="1"/>
        <v>144.66300000000001</v>
      </c>
      <c r="J39">
        <f t="shared" si="2"/>
        <v>115</v>
      </c>
      <c r="K39">
        <f t="shared" si="3"/>
        <v>0.84520365143660114</v>
      </c>
      <c r="L39">
        <f t="shared" si="3"/>
        <v>0.50517868480237604</v>
      </c>
    </row>
    <row r="40" spans="1:12" x14ac:dyDescent="0.75">
      <c r="A40">
        <v>116</v>
      </c>
      <c r="B40">
        <v>611.74300000000005</v>
      </c>
      <c r="C40">
        <v>535.90099999999995</v>
      </c>
      <c r="D40">
        <v>576.654</v>
      </c>
      <c r="E40">
        <v>294.67200000000003</v>
      </c>
      <c r="G40">
        <f t="shared" si="0"/>
        <v>75.842000000000098</v>
      </c>
      <c r="H40">
        <f t="shared" si="1"/>
        <v>281.98199999999997</v>
      </c>
      <c r="J40">
        <f t="shared" si="2"/>
        <v>116</v>
      </c>
      <c r="K40">
        <f t="shared" si="3"/>
        <v>0.66498777737101322</v>
      </c>
      <c r="L40">
        <f t="shared" si="3"/>
        <v>0.87459781123223101</v>
      </c>
    </row>
    <row r="41" spans="1:12" x14ac:dyDescent="0.75">
      <c r="A41">
        <v>117</v>
      </c>
      <c r="B41">
        <v>620.59799999999996</v>
      </c>
      <c r="C41">
        <v>532.87800000000004</v>
      </c>
      <c r="D41">
        <v>609.06799999999998</v>
      </c>
      <c r="E41">
        <v>320.803</v>
      </c>
      <c r="G41">
        <f t="shared" si="0"/>
        <v>87.719999999999914</v>
      </c>
      <c r="H41">
        <f t="shared" si="1"/>
        <v>288.26499999999999</v>
      </c>
      <c r="J41">
        <f t="shared" si="2"/>
        <v>117</v>
      </c>
      <c r="K41">
        <f t="shared" si="3"/>
        <v>0.73512323008065672</v>
      </c>
      <c r="L41">
        <f t="shared" si="3"/>
        <v>0.89150050038201201</v>
      </c>
    </row>
    <row r="42" spans="1:12" x14ac:dyDescent="0.75">
      <c r="A42">
        <v>118</v>
      </c>
      <c r="B42">
        <v>618.58799999999997</v>
      </c>
      <c r="C42">
        <v>524.755</v>
      </c>
      <c r="D42">
        <v>361.18400000000003</v>
      </c>
      <c r="E42">
        <v>254.12</v>
      </c>
      <c r="G42">
        <f t="shared" si="0"/>
        <v>93.83299999999997</v>
      </c>
      <c r="H42">
        <f t="shared" si="1"/>
        <v>107.06400000000002</v>
      </c>
      <c r="J42">
        <f t="shared" si="2"/>
        <v>118</v>
      </c>
      <c r="K42">
        <f t="shared" si="3"/>
        <v>0.77121836582859926</v>
      </c>
      <c r="L42">
        <f t="shared" si="3"/>
        <v>0.40402888226495504</v>
      </c>
    </row>
    <row r="43" spans="1:12" x14ac:dyDescent="0.75">
      <c r="A43">
        <v>119</v>
      </c>
      <c r="B43">
        <v>593.18399999999997</v>
      </c>
      <c r="C43">
        <v>524.33900000000006</v>
      </c>
      <c r="D43">
        <v>515.096</v>
      </c>
      <c r="E43">
        <v>280.29199999999997</v>
      </c>
      <c r="G43">
        <f t="shared" si="0"/>
        <v>68.844999999999914</v>
      </c>
      <c r="H43">
        <f t="shared" si="1"/>
        <v>234.80400000000003</v>
      </c>
      <c r="J43">
        <f t="shared" si="2"/>
        <v>119</v>
      </c>
      <c r="K43">
        <f t="shared" si="3"/>
        <v>0.62367292953388609</v>
      </c>
      <c r="L43">
        <f t="shared" si="3"/>
        <v>0.74767833507301285</v>
      </c>
    </row>
    <row r="44" spans="1:12" x14ac:dyDescent="0.75">
      <c r="A44">
        <v>120</v>
      </c>
      <c r="B44">
        <v>573.22799999999995</v>
      </c>
      <c r="C44">
        <v>520.90599999999995</v>
      </c>
      <c r="D44">
        <v>498.28699999999998</v>
      </c>
      <c r="E44">
        <v>273.77600000000001</v>
      </c>
      <c r="G44">
        <f t="shared" si="0"/>
        <v>52.322000000000003</v>
      </c>
      <c r="H44">
        <f t="shared" si="1"/>
        <v>224.51099999999997</v>
      </c>
      <c r="J44">
        <f t="shared" si="2"/>
        <v>120</v>
      </c>
      <c r="K44">
        <f t="shared" si="3"/>
        <v>0.52611036974928826</v>
      </c>
      <c r="L44">
        <f t="shared" si="3"/>
        <v>0.71998784017906137</v>
      </c>
    </row>
    <row r="45" spans="1:12" x14ac:dyDescent="0.75">
      <c r="A45">
        <v>121</v>
      </c>
      <c r="B45">
        <v>577.45600000000002</v>
      </c>
      <c r="C45">
        <v>521.76599999999996</v>
      </c>
      <c r="D45">
        <v>621.221</v>
      </c>
      <c r="E45">
        <v>292.625</v>
      </c>
      <c r="G45">
        <f t="shared" si="0"/>
        <v>55.690000000000055</v>
      </c>
      <c r="H45">
        <f t="shared" si="1"/>
        <v>328.596</v>
      </c>
      <c r="J45">
        <f t="shared" si="2"/>
        <v>121</v>
      </c>
      <c r="K45">
        <f t="shared" si="3"/>
        <v>0.54599723662301169</v>
      </c>
      <c r="L45">
        <f t="shared" si="3"/>
        <v>1</v>
      </c>
    </row>
    <row r="46" spans="1:12" x14ac:dyDescent="0.75">
      <c r="A46">
        <v>122</v>
      </c>
      <c r="B46">
        <v>576.49300000000005</v>
      </c>
      <c r="C46">
        <v>517.85900000000004</v>
      </c>
      <c r="D46">
        <v>601.44899999999996</v>
      </c>
      <c r="E46">
        <v>291.13499999999999</v>
      </c>
      <c r="G46">
        <f t="shared" si="0"/>
        <v>58.634000000000015</v>
      </c>
      <c r="H46">
        <f t="shared" si="1"/>
        <v>310.31399999999996</v>
      </c>
      <c r="J46">
        <f t="shared" si="2"/>
        <v>122</v>
      </c>
      <c r="K46">
        <f t="shared" si="3"/>
        <v>0.56338053118246545</v>
      </c>
      <c r="L46">
        <f t="shared" si="3"/>
        <v>0.95081729061972031</v>
      </c>
    </row>
    <row r="47" spans="1:12" x14ac:dyDescent="0.75">
      <c r="A47">
        <v>123</v>
      </c>
      <c r="B47">
        <v>563.50699999999995</v>
      </c>
      <c r="C47">
        <v>503.69799999999998</v>
      </c>
      <c r="D47">
        <v>491.16899999999998</v>
      </c>
      <c r="E47">
        <v>268.44299999999998</v>
      </c>
      <c r="G47">
        <f t="shared" si="0"/>
        <v>59.808999999999969</v>
      </c>
      <c r="H47">
        <f t="shared" si="1"/>
        <v>222.726</v>
      </c>
      <c r="J47">
        <f t="shared" si="2"/>
        <v>123</v>
      </c>
      <c r="K47">
        <f t="shared" si="3"/>
        <v>0.57031849691186676</v>
      </c>
      <c r="L47">
        <f t="shared" si="3"/>
        <v>0.71518578699867641</v>
      </c>
    </row>
    <row r="48" spans="1:12" x14ac:dyDescent="0.75">
      <c r="A48">
        <v>124</v>
      </c>
      <c r="B48">
        <v>530.71299999999997</v>
      </c>
      <c r="C48">
        <v>495.464</v>
      </c>
      <c r="D48">
        <v>481.01499999999999</v>
      </c>
      <c r="E48">
        <v>268.68799999999999</v>
      </c>
      <c r="G48">
        <f t="shared" si="0"/>
        <v>35.248999999999967</v>
      </c>
      <c r="H48">
        <f t="shared" si="1"/>
        <v>212.327</v>
      </c>
      <c r="J48">
        <f t="shared" si="2"/>
        <v>124</v>
      </c>
      <c r="K48">
        <f t="shared" si="3"/>
        <v>0.42530025153816137</v>
      </c>
      <c r="L48">
        <f t="shared" si="3"/>
        <v>0.68721012816236049</v>
      </c>
    </row>
    <row r="49" spans="1:12" x14ac:dyDescent="0.75">
      <c r="A49">
        <v>125</v>
      </c>
      <c r="B49">
        <v>557.77200000000005</v>
      </c>
      <c r="C49">
        <v>498.995</v>
      </c>
      <c r="D49">
        <v>478.154</v>
      </c>
      <c r="E49">
        <v>269.35399999999998</v>
      </c>
      <c r="G49">
        <f t="shared" si="0"/>
        <v>58.777000000000044</v>
      </c>
      <c r="H49">
        <f t="shared" si="1"/>
        <v>208.8</v>
      </c>
      <c r="J49">
        <f t="shared" si="2"/>
        <v>125</v>
      </c>
      <c r="K49">
        <f t="shared" si="3"/>
        <v>0.56422489637336293</v>
      </c>
      <c r="L49">
        <f t="shared" si="3"/>
        <v>0.67772170151405919</v>
      </c>
    </row>
    <row r="50" spans="1:12" x14ac:dyDescent="0.75">
      <c r="A50">
        <v>126</v>
      </c>
      <c r="B50">
        <v>555.76499999999999</v>
      </c>
      <c r="C50">
        <v>505.79199999999997</v>
      </c>
      <c r="D50">
        <v>481.56599999999997</v>
      </c>
      <c r="E50">
        <v>272.57799999999997</v>
      </c>
      <c r="G50">
        <f t="shared" si="0"/>
        <v>49.973000000000013</v>
      </c>
      <c r="H50">
        <f t="shared" si="1"/>
        <v>208.988</v>
      </c>
      <c r="J50">
        <f t="shared" si="2"/>
        <v>126</v>
      </c>
      <c r="K50">
        <f t="shared" si="3"/>
        <v>0.51224034294216969</v>
      </c>
      <c r="L50">
        <f t="shared" si="3"/>
        <v>0.67822746397787559</v>
      </c>
    </row>
    <row r="51" spans="1:12" x14ac:dyDescent="0.75">
      <c r="A51">
        <v>127</v>
      </c>
      <c r="B51">
        <v>576.904</v>
      </c>
      <c r="C51">
        <v>530.64099999999996</v>
      </c>
      <c r="D51">
        <v>416.346</v>
      </c>
      <c r="E51">
        <v>262.89600000000002</v>
      </c>
      <c r="G51">
        <f t="shared" si="0"/>
        <v>46.263000000000034</v>
      </c>
      <c r="H51">
        <f t="shared" si="1"/>
        <v>153.44999999999999</v>
      </c>
      <c r="J51">
        <f t="shared" si="2"/>
        <v>127</v>
      </c>
      <c r="K51">
        <f t="shared" si="3"/>
        <v>0.49033408519231453</v>
      </c>
      <c r="L51">
        <f t="shared" si="3"/>
        <v>0.52881769953405289</v>
      </c>
    </row>
    <row r="52" spans="1:12" x14ac:dyDescent="0.75">
      <c r="A52">
        <v>128</v>
      </c>
      <c r="B52">
        <v>545.14700000000005</v>
      </c>
      <c r="C52">
        <v>533.55200000000002</v>
      </c>
      <c r="D52">
        <v>268.75</v>
      </c>
      <c r="E52">
        <v>244.59399999999999</v>
      </c>
      <c r="G52">
        <f t="shared" si="0"/>
        <v>11.595000000000027</v>
      </c>
      <c r="H52">
        <f t="shared" si="1"/>
        <v>24.156000000000006</v>
      </c>
      <c r="J52">
        <f t="shared" si="2"/>
        <v>128</v>
      </c>
      <c r="K52">
        <f t="shared" si="3"/>
        <v>0.28563162059070141</v>
      </c>
      <c r="L52">
        <f t="shared" si="3"/>
        <v>0.18098763572189525</v>
      </c>
    </row>
    <row r="53" spans="1:12" x14ac:dyDescent="0.75">
      <c r="A53">
        <v>129</v>
      </c>
      <c r="B53">
        <v>518.16899999999998</v>
      </c>
      <c r="C53">
        <v>508.67200000000003</v>
      </c>
      <c r="D53">
        <v>242.21299999999999</v>
      </c>
      <c r="E53">
        <v>230.708</v>
      </c>
      <c r="G53">
        <f t="shared" si="0"/>
        <v>9.4969999999999573</v>
      </c>
      <c r="H53">
        <f t="shared" si="1"/>
        <v>11.504999999999995</v>
      </c>
      <c r="J53">
        <f t="shared" si="2"/>
        <v>129</v>
      </c>
      <c r="K53">
        <f t="shared" si="3"/>
        <v>0.2732436613564162</v>
      </c>
      <c r="L53">
        <f t="shared" si="3"/>
        <v>0.14695358822326723</v>
      </c>
    </row>
    <row r="54" spans="1:12" x14ac:dyDescent="0.75">
      <c r="A54">
        <v>130</v>
      </c>
      <c r="B54">
        <v>509.697</v>
      </c>
      <c r="C54">
        <v>514.07100000000003</v>
      </c>
      <c r="D54">
        <v>279.37900000000002</v>
      </c>
      <c r="E54">
        <v>252.90799999999999</v>
      </c>
      <c r="G54">
        <f t="shared" si="0"/>
        <v>-4.3740000000000236</v>
      </c>
      <c r="H54">
        <f t="shared" si="1"/>
        <v>26.471000000000032</v>
      </c>
      <c r="J54">
        <f t="shared" si="2"/>
        <v>130</v>
      </c>
      <c r="K54">
        <f t="shared" si="3"/>
        <v>0.19134023783936963</v>
      </c>
      <c r="L54">
        <f t="shared" si="3"/>
        <v>0.18721550861410333</v>
      </c>
    </row>
    <row r="55" spans="1:12" x14ac:dyDescent="0.75">
      <c r="A55">
        <v>131</v>
      </c>
      <c r="B55">
        <v>488.78100000000001</v>
      </c>
      <c r="C55">
        <v>505.81700000000001</v>
      </c>
      <c r="D55">
        <v>298.17200000000003</v>
      </c>
      <c r="E55">
        <v>272.74400000000003</v>
      </c>
      <c r="G55">
        <f t="shared" si="0"/>
        <v>-17.036000000000001</v>
      </c>
      <c r="H55">
        <f t="shared" si="1"/>
        <v>25.427999999999997</v>
      </c>
      <c r="J55">
        <f t="shared" si="2"/>
        <v>131</v>
      </c>
      <c r="K55">
        <f t="shared" si="3"/>
        <v>0.11657553820900098</v>
      </c>
      <c r="L55">
        <f t="shared" si="3"/>
        <v>0.18440960303027043</v>
      </c>
    </row>
    <row r="56" spans="1:12" x14ac:dyDescent="0.75">
      <c r="A56">
        <v>132</v>
      </c>
      <c r="B56">
        <v>511.95299999999997</v>
      </c>
      <c r="C56">
        <v>529.21699999999998</v>
      </c>
      <c r="D56">
        <v>297.63299999999998</v>
      </c>
      <c r="E56">
        <v>273.71100000000001</v>
      </c>
      <c r="G56">
        <f t="shared" si="0"/>
        <v>-17.26400000000001</v>
      </c>
      <c r="H56">
        <f t="shared" si="1"/>
        <v>23.921999999999969</v>
      </c>
      <c r="J56">
        <f t="shared" si="2"/>
        <v>132</v>
      </c>
      <c r="K56">
        <f t="shared" si="3"/>
        <v>0.11522927762491278</v>
      </c>
      <c r="L56">
        <f t="shared" si="3"/>
        <v>0.18035812286799591</v>
      </c>
    </row>
    <row r="57" spans="1:12" x14ac:dyDescent="0.75">
      <c r="A57">
        <v>133</v>
      </c>
      <c r="B57">
        <v>498.64800000000002</v>
      </c>
      <c r="C57">
        <v>519.35</v>
      </c>
      <c r="D57">
        <v>252.88300000000001</v>
      </c>
      <c r="E57">
        <v>245.95</v>
      </c>
      <c r="G57">
        <f t="shared" si="0"/>
        <v>-20.701999999999998</v>
      </c>
      <c r="H57">
        <f t="shared" si="1"/>
        <v>6.9330000000000211</v>
      </c>
      <c r="J57">
        <f t="shared" si="2"/>
        <v>133</v>
      </c>
      <c r="K57">
        <f t="shared" si="3"/>
        <v>9.4929085133267949E-2</v>
      </c>
      <c r="L57">
        <f t="shared" si="3"/>
        <v>0.13465387553939034</v>
      </c>
    </row>
    <row r="58" spans="1:12" x14ac:dyDescent="0.75">
      <c r="A58">
        <v>134</v>
      </c>
      <c r="B58">
        <v>500.75799999999998</v>
      </c>
      <c r="C58">
        <v>512.75</v>
      </c>
      <c r="D58">
        <v>254.93</v>
      </c>
      <c r="E58">
        <v>269.733</v>
      </c>
      <c r="G58">
        <f t="shared" si="0"/>
        <v>-11.992000000000019</v>
      </c>
      <c r="H58">
        <f t="shared" si="1"/>
        <v>-14.802999999999997</v>
      </c>
      <c r="J58">
        <f t="shared" si="2"/>
        <v>134</v>
      </c>
      <c r="K58">
        <f t="shared" si="3"/>
        <v>0.14635860130610878</v>
      </c>
      <c r="L58">
        <f t="shared" si="3"/>
        <v>7.6179125999418923E-2</v>
      </c>
    </row>
    <row r="59" spans="1:12" x14ac:dyDescent="0.75">
      <c r="A59">
        <v>135</v>
      </c>
      <c r="B59">
        <v>493.637</v>
      </c>
      <c r="C59">
        <v>505.77300000000002</v>
      </c>
      <c r="D59">
        <v>232.87899999999999</v>
      </c>
      <c r="E59">
        <v>233.80699999999999</v>
      </c>
      <c r="G59">
        <f t="shared" si="0"/>
        <v>-12.136000000000024</v>
      </c>
      <c r="H59">
        <f t="shared" si="1"/>
        <v>-0.92799999999999727</v>
      </c>
      <c r="J59">
        <f t="shared" si="2"/>
        <v>135</v>
      </c>
      <c r="K59">
        <f t="shared" si="3"/>
        <v>0.14550833146352676</v>
      </c>
      <c r="L59">
        <f t="shared" si="3"/>
        <v>0.11350600996459664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737C-2409-472D-8794-97BF3FF46E70}">
  <dimension ref="A1:L53"/>
  <sheetViews>
    <sheetView zoomScale="80" zoomScaleNormal="80" workbookViewId="0"/>
  </sheetViews>
  <sheetFormatPr defaultRowHeight="14.75" x14ac:dyDescent="0.75"/>
  <sheetData>
    <row r="1" spans="1:12" x14ac:dyDescent="0.75">
      <c r="A1" t="s">
        <v>22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91</v>
      </c>
      <c r="B3">
        <v>514.09299999999996</v>
      </c>
      <c r="C3">
        <v>495.14</v>
      </c>
      <c r="D3">
        <v>205.833</v>
      </c>
      <c r="E3">
        <v>216.12799999999999</v>
      </c>
      <c r="G3">
        <f>B3-C3</f>
        <v>18.952999999999975</v>
      </c>
      <c r="H3">
        <f>D3-E3</f>
        <v>-10.294999999999987</v>
      </c>
      <c r="J3">
        <f>A3</f>
        <v>91</v>
      </c>
      <c r="K3">
        <f>(G3-MIN(G$3:G$53))/(MAX(G$3:G$53)-MIN(G$3:G$53))</f>
        <v>0.37614224469229818</v>
      </c>
      <c r="L3">
        <f>(H3-MIN(H$3:H$53))/(MAX(H$3:H$53)-MIN(H$3:H$53))</f>
        <v>5.9358947766567005E-3</v>
      </c>
    </row>
    <row r="4" spans="1:12" x14ac:dyDescent="0.75">
      <c r="A4">
        <v>92</v>
      </c>
      <c r="B4">
        <v>527.32399999999996</v>
      </c>
      <c r="C4">
        <v>499.31700000000001</v>
      </c>
      <c r="D4">
        <v>201.98099999999999</v>
      </c>
      <c r="E4">
        <v>210.86600000000001</v>
      </c>
      <c r="G4">
        <f t="shared" ref="G4:G53" si="0">B4-C4</f>
        <v>28.006999999999948</v>
      </c>
      <c r="H4">
        <f t="shared" ref="H4:H53" si="1">D4-E4</f>
        <v>-8.8850000000000193</v>
      </c>
      <c r="J4">
        <f t="shared" ref="J4:J53" si="2">A4</f>
        <v>92</v>
      </c>
      <c r="K4">
        <f t="shared" ref="K4:L53" si="3">(G4-MIN(G$3:G$53))/(MAX(G$3:G$53)-MIN(G$3:G$53))</f>
        <v>0.4534647377320779</v>
      </c>
      <c r="L4">
        <f t="shared" si="3"/>
        <v>1.4537756683219542E-2</v>
      </c>
    </row>
    <row r="5" spans="1:12" x14ac:dyDescent="0.75">
      <c r="A5">
        <v>93</v>
      </c>
      <c r="B5">
        <v>518.40700000000004</v>
      </c>
      <c r="C5">
        <v>509.65899999999999</v>
      </c>
      <c r="D5">
        <v>204.25</v>
      </c>
      <c r="E5">
        <v>215.518</v>
      </c>
      <c r="G5">
        <f t="shared" si="0"/>
        <v>8.7480000000000473</v>
      </c>
      <c r="H5">
        <f t="shared" si="1"/>
        <v>-11.268000000000001</v>
      </c>
      <c r="J5">
        <f t="shared" si="2"/>
        <v>93</v>
      </c>
      <c r="K5">
        <f t="shared" si="3"/>
        <v>0.28899004218832769</v>
      </c>
      <c r="L5">
        <f t="shared" si="3"/>
        <v>0</v>
      </c>
    </row>
    <row r="6" spans="1:12" x14ac:dyDescent="0.75">
      <c r="A6">
        <v>94</v>
      </c>
      <c r="B6">
        <v>501.87099999999998</v>
      </c>
      <c r="C6">
        <v>488.75</v>
      </c>
      <c r="D6">
        <v>202.30199999999999</v>
      </c>
      <c r="E6">
        <v>208.215</v>
      </c>
      <c r="G6">
        <f t="shared" si="0"/>
        <v>13.120999999999981</v>
      </c>
      <c r="H6">
        <f t="shared" si="1"/>
        <v>-5.9130000000000109</v>
      </c>
      <c r="J6">
        <f t="shared" si="2"/>
        <v>94</v>
      </c>
      <c r="K6">
        <f t="shared" si="3"/>
        <v>0.32633610603446778</v>
      </c>
      <c r="L6">
        <f t="shared" si="3"/>
        <v>3.2668773411095725E-2</v>
      </c>
    </row>
    <row r="7" spans="1:12" x14ac:dyDescent="0.75">
      <c r="A7">
        <v>95</v>
      </c>
      <c r="B7">
        <v>498.37900000000002</v>
      </c>
      <c r="C7">
        <v>487.57</v>
      </c>
      <c r="D7">
        <v>201.31899999999999</v>
      </c>
      <c r="E7">
        <v>205.75</v>
      </c>
      <c r="G7">
        <f t="shared" si="0"/>
        <v>10.809000000000026</v>
      </c>
      <c r="H7">
        <f t="shared" si="1"/>
        <v>-4.4310000000000116</v>
      </c>
      <c r="J7">
        <f t="shared" si="2"/>
        <v>95</v>
      </c>
      <c r="K7">
        <f t="shared" si="3"/>
        <v>0.30659128563376448</v>
      </c>
      <c r="L7">
        <f t="shared" si="3"/>
        <v>4.1709879329908779E-2</v>
      </c>
    </row>
    <row r="8" spans="1:12" x14ac:dyDescent="0.75">
      <c r="A8">
        <v>96</v>
      </c>
      <c r="B8">
        <v>503.01600000000002</v>
      </c>
      <c r="C8">
        <v>484.35</v>
      </c>
      <c r="D8">
        <v>201.76599999999999</v>
      </c>
      <c r="E8">
        <v>206.53899999999999</v>
      </c>
      <c r="G8">
        <f t="shared" si="0"/>
        <v>18.665999999999997</v>
      </c>
      <c r="H8">
        <f t="shared" si="1"/>
        <v>-4.7729999999999961</v>
      </c>
      <c r="J8">
        <f t="shared" si="2"/>
        <v>96</v>
      </c>
      <c r="K8">
        <f t="shared" si="3"/>
        <v>0.37369122243667469</v>
      </c>
      <c r="L8">
        <f t="shared" si="3"/>
        <v>3.9623470271721244E-2</v>
      </c>
    </row>
    <row r="9" spans="1:12" x14ac:dyDescent="0.75">
      <c r="A9">
        <v>97</v>
      </c>
      <c r="B9">
        <v>506.03899999999999</v>
      </c>
      <c r="C9">
        <v>480.12799999999999</v>
      </c>
      <c r="D9">
        <v>206.91399999999999</v>
      </c>
      <c r="E9">
        <v>209.29400000000001</v>
      </c>
      <c r="G9">
        <f t="shared" si="0"/>
        <v>25.911000000000001</v>
      </c>
      <c r="H9">
        <f t="shared" si="1"/>
        <v>-2.3800000000000239</v>
      </c>
      <c r="J9">
        <f t="shared" si="2"/>
        <v>97</v>
      </c>
      <c r="K9">
        <f t="shared" si="3"/>
        <v>0.43556458913351653</v>
      </c>
      <c r="L9">
        <f t="shared" si="3"/>
        <v>5.4222233067753235E-2</v>
      </c>
    </row>
    <row r="10" spans="1:12" x14ac:dyDescent="0.75">
      <c r="A10">
        <v>98</v>
      </c>
      <c r="B10">
        <v>507.161</v>
      </c>
      <c r="C10">
        <v>485.85199999999998</v>
      </c>
      <c r="D10">
        <v>210.21799999999999</v>
      </c>
      <c r="E10">
        <v>214.131</v>
      </c>
      <c r="G10">
        <f t="shared" si="0"/>
        <v>21.309000000000026</v>
      </c>
      <c r="H10">
        <f t="shared" si="1"/>
        <v>-3.9130000000000109</v>
      </c>
      <c r="J10">
        <f t="shared" si="2"/>
        <v>98</v>
      </c>
      <c r="K10">
        <f t="shared" si="3"/>
        <v>0.39626283157121639</v>
      </c>
      <c r="L10">
        <f t="shared" si="3"/>
        <v>4.4869995973596484E-2</v>
      </c>
    </row>
    <row r="11" spans="1:12" x14ac:dyDescent="0.75">
      <c r="A11">
        <v>99</v>
      </c>
      <c r="B11">
        <v>503.57600000000002</v>
      </c>
      <c r="C11">
        <v>483.12</v>
      </c>
      <c r="D11">
        <v>209.87100000000001</v>
      </c>
      <c r="E11">
        <v>210.70099999999999</v>
      </c>
      <c r="G11">
        <f t="shared" si="0"/>
        <v>20.456000000000017</v>
      </c>
      <c r="H11">
        <f t="shared" si="1"/>
        <v>-0.82999999999998408</v>
      </c>
      <c r="J11">
        <f t="shared" si="2"/>
        <v>99</v>
      </c>
      <c r="K11">
        <f t="shared" si="3"/>
        <v>0.3889780859822024</v>
      </c>
      <c r="L11">
        <f t="shared" si="3"/>
        <v>6.3678180553691566E-2</v>
      </c>
    </row>
    <row r="12" spans="1:12" x14ac:dyDescent="0.75">
      <c r="A12">
        <v>100</v>
      </c>
      <c r="B12">
        <v>497.73500000000001</v>
      </c>
      <c r="C12">
        <v>474.97300000000001</v>
      </c>
      <c r="D12">
        <v>209.81800000000001</v>
      </c>
      <c r="E12">
        <v>210.87</v>
      </c>
      <c r="G12">
        <f t="shared" si="0"/>
        <v>22.762</v>
      </c>
      <c r="H12">
        <f t="shared" si="1"/>
        <v>-1.0519999999999925</v>
      </c>
      <c r="J12">
        <f t="shared" si="2"/>
        <v>100</v>
      </c>
      <c r="K12">
        <f t="shared" si="3"/>
        <v>0.40867166549951311</v>
      </c>
      <c r="L12">
        <f t="shared" si="3"/>
        <v>6.2323844849253934E-2</v>
      </c>
    </row>
    <row r="13" spans="1:12" x14ac:dyDescent="0.75">
      <c r="A13">
        <v>101</v>
      </c>
      <c r="B13">
        <v>510.65199999999999</v>
      </c>
      <c r="C13">
        <v>483.51600000000002</v>
      </c>
      <c r="D13">
        <v>208.833</v>
      </c>
      <c r="E13">
        <v>212.47800000000001</v>
      </c>
      <c r="G13">
        <f t="shared" si="0"/>
        <v>27.135999999999967</v>
      </c>
      <c r="H13">
        <f t="shared" si="1"/>
        <v>-3.6450000000000102</v>
      </c>
      <c r="J13">
        <f t="shared" si="2"/>
        <v>101</v>
      </c>
      <c r="K13">
        <f t="shared" si="3"/>
        <v>0.44602626949288565</v>
      </c>
      <c r="L13">
        <f t="shared" si="3"/>
        <v>4.6504959796971591E-2</v>
      </c>
    </row>
    <row r="14" spans="1:12" x14ac:dyDescent="0.75">
      <c r="A14">
        <v>102</v>
      </c>
      <c r="B14">
        <v>502.25</v>
      </c>
      <c r="C14">
        <v>485.5</v>
      </c>
      <c r="D14">
        <v>215.37100000000001</v>
      </c>
      <c r="E14">
        <v>220.45699999999999</v>
      </c>
      <c r="G14">
        <f t="shared" si="0"/>
        <v>16.75</v>
      </c>
      <c r="H14">
        <f t="shared" si="1"/>
        <v>-5.0859999999999843</v>
      </c>
      <c r="J14">
        <f t="shared" si="2"/>
        <v>102</v>
      </c>
      <c r="K14">
        <f t="shared" si="3"/>
        <v>0.35732830033989776</v>
      </c>
      <c r="L14">
        <f t="shared" si="3"/>
        <v>3.7713978940689952E-2</v>
      </c>
    </row>
    <row r="15" spans="1:12" x14ac:dyDescent="0.75">
      <c r="A15">
        <v>103</v>
      </c>
      <c r="B15">
        <v>511.34100000000001</v>
      </c>
      <c r="C15">
        <v>493.995</v>
      </c>
      <c r="D15">
        <v>201.59800000000001</v>
      </c>
      <c r="E15">
        <v>209.97300000000001</v>
      </c>
      <c r="G15">
        <f t="shared" si="0"/>
        <v>17.346000000000004</v>
      </c>
      <c r="H15">
        <f t="shared" si="1"/>
        <v>-8.375</v>
      </c>
      <c r="J15">
        <f t="shared" si="2"/>
        <v>103</v>
      </c>
      <c r="K15">
        <f t="shared" si="3"/>
        <v>0.3624182280902522</v>
      </c>
      <c r="L15">
        <f t="shared" si="3"/>
        <v>1.7649068436657353E-2</v>
      </c>
    </row>
    <row r="16" spans="1:12" x14ac:dyDescent="0.75">
      <c r="A16">
        <v>104</v>
      </c>
      <c r="B16">
        <v>509.36799999999999</v>
      </c>
      <c r="C16">
        <v>484.72399999999999</v>
      </c>
      <c r="D16">
        <v>207.309</v>
      </c>
      <c r="E16">
        <v>210.417</v>
      </c>
      <c r="G16">
        <f t="shared" si="0"/>
        <v>24.644000000000005</v>
      </c>
      <c r="H16">
        <f t="shared" si="1"/>
        <v>-3.1080000000000041</v>
      </c>
      <c r="J16">
        <f t="shared" si="2"/>
        <v>104</v>
      </c>
      <c r="K16">
        <f t="shared" si="3"/>
        <v>0.4247442225903974</v>
      </c>
      <c r="L16">
        <f t="shared" si="3"/>
        <v>4.9780988055003077E-2</v>
      </c>
    </row>
    <row r="17" spans="1:12" x14ac:dyDescent="0.75">
      <c r="A17">
        <v>105</v>
      </c>
      <c r="B17">
        <v>488.81599999999997</v>
      </c>
      <c r="C17">
        <v>464.85399999999998</v>
      </c>
      <c r="D17">
        <v>200.11</v>
      </c>
      <c r="E17">
        <v>203.245</v>
      </c>
      <c r="G17">
        <f t="shared" si="0"/>
        <v>23.961999999999989</v>
      </c>
      <c r="H17">
        <f t="shared" si="1"/>
        <v>-3.1349999999999909</v>
      </c>
      <c r="J17">
        <f t="shared" si="2"/>
        <v>105</v>
      </c>
      <c r="K17">
        <f t="shared" si="3"/>
        <v>0.41891984217807893</v>
      </c>
      <c r="L17">
        <f t="shared" si="3"/>
        <v>4.9616271550409402E-2</v>
      </c>
    </row>
    <row r="18" spans="1:12" x14ac:dyDescent="0.75">
      <c r="A18">
        <v>106</v>
      </c>
      <c r="B18">
        <v>477.66899999999998</v>
      </c>
      <c r="C18">
        <v>454.30200000000002</v>
      </c>
      <c r="D18">
        <v>196.375</v>
      </c>
      <c r="E18">
        <v>199.30199999999999</v>
      </c>
      <c r="G18">
        <f t="shared" si="0"/>
        <v>23.366999999999962</v>
      </c>
      <c r="H18">
        <f t="shared" si="1"/>
        <v>-2.9269999999999925</v>
      </c>
      <c r="J18">
        <f t="shared" si="2"/>
        <v>106</v>
      </c>
      <c r="K18">
        <f t="shared" si="3"/>
        <v>0.41383845457495644</v>
      </c>
      <c r="L18">
        <f t="shared" si="3"/>
        <v>5.0885198696909467E-2</v>
      </c>
    </row>
    <row r="19" spans="1:12" x14ac:dyDescent="0.75">
      <c r="A19">
        <v>107</v>
      </c>
      <c r="B19">
        <v>486.89699999999999</v>
      </c>
      <c r="C19">
        <v>473.59399999999999</v>
      </c>
      <c r="D19">
        <v>196.01499999999999</v>
      </c>
      <c r="E19">
        <v>203.61500000000001</v>
      </c>
      <c r="G19">
        <f t="shared" si="0"/>
        <v>13.302999999999997</v>
      </c>
      <c r="H19">
        <f t="shared" si="1"/>
        <v>-7.6000000000000227</v>
      </c>
      <c r="J19">
        <f t="shared" si="2"/>
        <v>107</v>
      </c>
      <c r="K19">
        <f t="shared" si="3"/>
        <v>0.32789041283071713</v>
      </c>
      <c r="L19">
        <f t="shared" si="3"/>
        <v>2.2377042179626258E-2</v>
      </c>
    </row>
    <row r="20" spans="1:12" x14ac:dyDescent="0.75">
      <c r="A20">
        <v>108</v>
      </c>
      <c r="B20">
        <v>487.32400000000001</v>
      </c>
      <c r="C20">
        <v>468.98399999999998</v>
      </c>
      <c r="D20">
        <v>200.566</v>
      </c>
      <c r="E20">
        <v>204.27099999999999</v>
      </c>
      <c r="G20">
        <f t="shared" si="0"/>
        <v>18.340000000000032</v>
      </c>
      <c r="H20">
        <f t="shared" si="1"/>
        <v>-3.7049999999999841</v>
      </c>
      <c r="J20">
        <f t="shared" si="2"/>
        <v>108</v>
      </c>
      <c r="K20">
        <f t="shared" si="3"/>
        <v>0.37090713443899792</v>
      </c>
      <c r="L20">
        <f t="shared" si="3"/>
        <v>4.6138923120096723E-2</v>
      </c>
    </row>
    <row r="21" spans="1:12" x14ac:dyDescent="0.75">
      <c r="A21">
        <v>109</v>
      </c>
      <c r="B21">
        <v>478.221</v>
      </c>
      <c r="C21">
        <v>461.44799999999998</v>
      </c>
      <c r="D21">
        <v>206.691</v>
      </c>
      <c r="E21">
        <v>210.56800000000001</v>
      </c>
      <c r="G21">
        <f t="shared" si="0"/>
        <v>16.773000000000025</v>
      </c>
      <c r="H21">
        <f t="shared" si="1"/>
        <v>-3.8770000000000095</v>
      </c>
      <c r="J21">
        <f t="shared" si="2"/>
        <v>109</v>
      </c>
      <c r="K21">
        <f t="shared" si="3"/>
        <v>0.35752472372623717</v>
      </c>
      <c r="L21">
        <f t="shared" si="3"/>
        <v>4.5089617979721504E-2</v>
      </c>
    </row>
    <row r="22" spans="1:12" x14ac:dyDescent="0.75">
      <c r="A22">
        <v>110</v>
      </c>
      <c r="B22">
        <v>502.95600000000002</v>
      </c>
      <c r="C22">
        <v>481.625</v>
      </c>
      <c r="D22">
        <v>216.75</v>
      </c>
      <c r="E22">
        <v>223.214</v>
      </c>
      <c r="G22">
        <f t="shared" si="0"/>
        <v>21.331000000000017</v>
      </c>
      <c r="H22">
        <f t="shared" si="1"/>
        <v>-6.4639999999999986</v>
      </c>
      <c r="J22">
        <f t="shared" si="2"/>
        <v>110</v>
      </c>
      <c r="K22">
        <f t="shared" si="3"/>
        <v>0.3964507148103234</v>
      </c>
      <c r="L22">
        <f t="shared" si="3"/>
        <v>2.9307336595126837E-2</v>
      </c>
    </row>
    <row r="23" spans="1:12" x14ac:dyDescent="0.75">
      <c r="A23">
        <v>111</v>
      </c>
      <c r="B23">
        <v>507.029</v>
      </c>
      <c r="C23">
        <v>484.036</v>
      </c>
      <c r="D23">
        <v>221.44900000000001</v>
      </c>
      <c r="E23">
        <v>231.42699999999999</v>
      </c>
      <c r="G23">
        <f t="shared" si="0"/>
        <v>22.992999999999995</v>
      </c>
      <c r="H23">
        <f t="shared" si="1"/>
        <v>-9.9779999999999802</v>
      </c>
      <c r="J23">
        <f t="shared" si="2"/>
        <v>111</v>
      </c>
      <c r="K23">
        <f t="shared" si="3"/>
        <v>0.41064443951013702</v>
      </c>
      <c r="L23">
        <f t="shared" si="3"/>
        <v>7.8697885528131156E-3</v>
      </c>
    </row>
    <row r="24" spans="1:12" x14ac:dyDescent="0.75">
      <c r="A24">
        <v>112</v>
      </c>
      <c r="B24">
        <v>520.45699999999999</v>
      </c>
      <c r="C24">
        <v>491.66800000000001</v>
      </c>
      <c r="D24">
        <v>228.893</v>
      </c>
      <c r="E24">
        <v>235.214</v>
      </c>
      <c r="G24">
        <f t="shared" si="0"/>
        <v>28.788999999999987</v>
      </c>
      <c r="H24">
        <f t="shared" si="1"/>
        <v>-6.320999999999998</v>
      </c>
      <c r="J24">
        <f t="shared" si="2"/>
        <v>112</v>
      </c>
      <c r="K24">
        <f t="shared" si="3"/>
        <v>0.46014313286761038</v>
      </c>
      <c r="L24">
        <f t="shared" si="3"/>
        <v>3.0179724008345645E-2</v>
      </c>
    </row>
    <row r="25" spans="1:12" x14ac:dyDescent="0.75">
      <c r="A25">
        <v>113</v>
      </c>
      <c r="B25">
        <v>542.35699999999997</v>
      </c>
      <c r="C25">
        <v>503.51</v>
      </c>
      <c r="D25">
        <v>236.16399999999999</v>
      </c>
      <c r="E25">
        <v>245.684</v>
      </c>
      <c r="G25">
        <f t="shared" si="0"/>
        <v>38.84699999999998</v>
      </c>
      <c r="H25">
        <f t="shared" si="1"/>
        <v>-9.5200000000000102</v>
      </c>
      <c r="J25">
        <f t="shared" si="2"/>
        <v>113</v>
      </c>
      <c r="K25">
        <f t="shared" si="3"/>
        <v>0.54603993372845716</v>
      </c>
      <c r="L25">
        <f t="shared" si="3"/>
        <v>1.0663868519625606E-2</v>
      </c>
    </row>
    <row r="26" spans="1:12" x14ac:dyDescent="0.75">
      <c r="A26">
        <v>114</v>
      </c>
      <c r="B26">
        <v>553.5</v>
      </c>
      <c r="C26">
        <v>506.06099999999998</v>
      </c>
      <c r="D26">
        <v>250.16399999999999</v>
      </c>
      <c r="E26">
        <v>245.327</v>
      </c>
      <c r="G26">
        <f t="shared" si="0"/>
        <v>47.439000000000021</v>
      </c>
      <c r="H26">
        <f t="shared" si="1"/>
        <v>4.8369999999999891</v>
      </c>
      <c r="J26">
        <f t="shared" si="2"/>
        <v>114</v>
      </c>
      <c r="K26">
        <f t="shared" si="3"/>
        <v>0.61941687874698959</v>
      </c>
      <c r="L26">
        <f t="shared" si="3"/>
        <v>9.8250344684537305E-2</v>
      </c>
    </row>
    <row r="27" spans="1:12" x14ac:dyDescent="0.75">
      <c r="A27">
        <v>115</v>
      </c>
      <c r="B27">
        <v>614.65300000000002</v>
      </c>
      <c r="C27">
        <v>522.65</v>
      </c>
      <c r="D27">
        <v>289.57600000000002</v>
      </c>
      <c r="E27">
        <v>260.05500000000001</v>
      </c>
      <c r="G27">
        <f t="shared" si="0"/>
        <v>92.003000000000043</v>
      </c>
      <c r="H27">
        <f t="shared" si="1"/>
        <v>29.521000000000015</v>
      </c>
      <c r="J27">
        <f t="shared" si="2"/>
        <v>115</v>
      </c>
      <c r="K27">
        <f t="shared" si="3"/>
        <v>1</v>
      </c>
      <c r="L27">
        <f t="shared" si="3"/>
        <v>0.24883783355092184</v>
      </c>
    </row>
    <row r="28" spans="1:12" x14ac:dyDescent="0.75">
      <c r="A28">
        <v>116</v>
      </c>
      <c r="B28">
        <v>599.27200000000005</v>
      </c>
      <c r="C28">
        <v>512.08299999999997</v>
      </c>
      <c r="D28">
        <v>340.154</v>
      </c>
      <c r="E28">
        <v>261.30200000000002</v>
      </c>
      <c r="G28">
        <f t="shared" si="0"/>
        <v>87.189000000000078</v>
      </c>
      <c r="H28">
        <f t="shared" si="1"/>
        <v>78.851999999999975</v>
      </c>
      <c r="J28">
        <f t="shared" si="2"/>
        <v>116</v>
      </c>
      <c r="K28">
        <f t="shared" si="3"/>
        <v>0.95888773122448667</v>
      </c>
      <c r="L28">
        <f t="shared" si="3"/>
        <v>0.54978708866628412</v>
      </c>
    </row>
    <row r="29" spans="1:12" x14ac:dyDescent="0.75">
      <c r="A29">
        <v>117</v>
      </c>
      <c r="B29">
        <v>554.61800000000005</v>
      </c>
      <c r="C29">
        <v>503.52100000000002</v>
      </c>
      <c r="D29">
        <v>321.25</v>
      </c>
      <c r="E29">
        <v>242.40100000000001</v>
      </c>
      <c r="G29">
        <f t="shared" si="0"/>
        <v>51.097000000000037</v>
      </c>
      <c r="H29">
        <f t="shared" si="1"/>
        <v>78.84899999999999</v>
      </c>
      <c r="J29">
        <f t="shared" si="2"/>
        <v>117</v>
      </c>
      <c r="K29">
        <f t="shared" si="3"/>
        <v>0.65065673732215157</v>
      </c>
      <c r="L29">
        <f t="shared" si="3"/>
        <v>0.54976878683244046</v>
      </c>
    </row>
    <row r="30" spans="1:12" x14ac:dyDescent="0.75">
      <c r="A30">
        <v>118</v>
      </c>
      <c r="B30">
        <v>577.06899999999996</v>
      </c>
      <c r="C30">
        <v>485.66</v>
      </c>
      <c r="D30">
        <v>269.66000000000003</v>
      </c>
      <c r="E30">
        <v>225.6</v>
      </c>
      <c r="G30">
        <f t="shared" si="0"/>
        <v>91.408999999999935</v>
      </c>
      <c r="H30">
        <f t="shared" si="1"/>
        <v>44.060000000000031</v>
      </c>
      <c r="J30">
        <f t="shared" si="2"/>
        <v>118</v>
      </c>
      <c r="K30">
        <f t="shared" si="3"/>
        <v>0.99492715254410891</v>
      </c>
      <c r="L30">
        <f t="shared" si="3"/>
        <v>0.3375346209690212</v>
      </c>
    </row>
    <row r="31" spans="1:12" x14ac:dyDescent="0.75">
      <c r="A31">
        <v>119</v>
      </c>
      <c r="B31">
        <v>562.84699999999998</v>
      </c>
      <c r="C31">
        <v>487.4</v>
      </c>
      <c r="D31">
        <v>376.72899999999998</v>
      </c>
      <c r="E31">
        <v>264.35500000000002</v>
      </c>
      <c r="G31">
        <f t="shared" si="0"/>
        <v>75.447000000000003</v>
      </c>
      <c r="H31">
        <f t="shared" si="1"/>
        <v>112.37399999999997</v>
      </c>
      <c r="J31">
        <f t="shared" si="2"/>
        <v>119</v>
      </c>
      <c r="K31">
        <f t="shared" si="3"/>
        <v>0.85860932242471832</v>
      </c>
      <c r="L31">
        <f t="shared" si="3"/>
        <v>0.75429178003635933</v>
      </c>
    </row>
    <row r="32" spans="1:12" x14ac:dyDescent="0.75">
      <c r="A32">
        <v>120</v>
      </c>
      <c r="B32">
        <v>555.95799999999997</v>
      </c>
      <c r="C32">
        <v>474.77</v>
      </c>
      <c r="D32">
        <v>399.14600000000002</v>
      </c>
      <c r="E32">
        <v>269.41000000000003</v>
      </c>
      <c r="G32">
        <f t="shared" si="0"/>
        <v>81.187999999999988</v>
      </c>
      <c r="H32">
        <f t="shared" si="1"/>
        <v>129.73599999999999</v>
      </c>
      <c r="J32">
        <f t="shared" si="2"/>
        <v>120</v>
      </c>
      <c r="K32">
        <f t="shared" si="3"/>
        <v>0.90763830768442411</v>
      </c>
      <c r="L32">
        <f t="shared" si="3"/>
        <v>0.86021059310142856</v>
      </c>
    </row>
    <row r="33" spans="1:12" x14ac:dyDescent="0.75">
      <c r="A33">
        <v>121</v>
      </c>
      <c r="B33">
        <v>568.38199999999995</v>
      </c>
      <c r="C33">
        <v>500.66699999999997</v>
      </c>
      <c r="D33">
        <v>433.60300000000001</v>
      </c>
      <c r="E33">
        <v>280.95299999999997</v>
      </c>
      <c r="G33">
        <f t="shared" si="0"/>
        <v>67.714999999999975</v>
      </c>
      <c r="H33">
        <f t="shared" si="1"/>
        <v>152.65000000000003</v>
      </c>
      <c r="J33">
        <f t="shared" si="2"/>
        <v>121</v>
      </c>
      <c r="K33">
        <f t="shared" si="3"/>
        <v>0.79257690402582492</v>
      </c>
      <c r="L33">
        <f t="shared" si="3"/>
        <v>1</v>
      </c>
    </row>
    <row r="34" spans="1:12" x14ac:dyDescent="0.75">
      <c r="A34">
        <v>122</v>
      </c>
      <c r="B34">
        <v>582.327</v>
      </c>
      <c r="C34">
        <v>494.18900000000002</v>
      </c>
      <c r="D34">
        <v>310.26900000000001</v>
      </c>
      <c r="E34">
        <v>231.10400000000001</v>
      </c>
      <c r="G34">
        <f t="shared" si="0"/>
        <v>88.137999999999977</v>
      </c>
      <c r="H34">
        <f t="shared" si="1"/>
        <v>79.164999999999992</v>
      </c>
      <c r="J34">
        <f t="shared" si="2"/>
        <v>122</v>
      </c>
      <c r="K34">
        <f t="shared" si="3"/>
        <v>0.96699233094778503</v>
      </c>
      <c r="L34">
        <f t="shared" si="3"/>
        <v>0.55169657999731558</v>
      </c>
    </row>
    <row r="35" spans="1:12" x14ac:dyDescent="0.75">
      <c r="A35">
        <v>123</v>
      </c>
      <c r="B35">
        <v>512</v>
      </c>
      <c r="C35">
        <v>473.01</v>
      </c>
      <c r="D35">
        <v>391.5</v>
      </c>
      <c r="E35">
        <v>260.40899999999999</v>
      </c>
      <c r="G35">
        <f t="shared" si="0"/>
        <v>38.990000000000009</v>
      </c>
      <c r="H35">
        <f t="shared" si="1"/>
        <v>131.09100000000001</v>
      </c>
      <c r="J35">
        <f t="shared" si="2"/>
        <v>123</v>
      </c>
      <c r="K35">
        <f t="shared" si="3"/>
        <v>0.54726117478265313</v>
      </c>
      <c r="L35">
        <f t="shared" si="3"/>
        <v>0.86847692138752286</v>
      </c>
    </row>
    <row r="36" spans="1:12" x14ac:dyDescent="0.75">
      <c r="A36">
        <v>124</v>
      </c>
      <c r="B36">
        <v>483.12799999999999</v>
      </c>
      <c r="C36">
        <v>467.32</v>
      </c>
      <c r="D36">
        <v>338.29700000000003</v>
      </c>
      <c r="E36">
        <v>249.92500000000001</v>
      </c>
      <c r="G36">
        <f t="shared" si="0"/>
        <v>15.807999999999993</v>
      </c>
      <c r="H36">
        <f t="shared" si="1"/>
        <v>88.372000000000014</v>
      </c>
      <c r="J36">
        <f t="shared" si="2"/>
        <v>124</v>
      </c>
      <c r="K36">
        <f t="shared" si="3"/>
        <v>0.34928348164722345</v>
      </c>
      <c r="L36">
        <f t="shared" si="3"/>
        <v>0.6078649080637879</v>
      </c>
    </row>
    <row r="37" spans="1:12" x14ac:dyDescent="0.75">
      <c r="A37">
        <v>125</v>
      </c>
      <c r="B37">
        <v>466.87799999999999</v>
      </c>
      <c r="C37">
        <v>470.77</v>
      </c>
      <c r="D37">
        <v>234.97300000000001</v>
      </c>
      <c r="E37">
        <v>209.78</v>
      </c>
      <c r="G37">
        <f t="shared" si="0"/>
        <v>-3.8919999999999959</v>
      </c>
      <c r="H37">
        <f t="shared" si="1"/>
        <v>25.193000000000012</v>
      </c>
      <c r="J37">
        <f t="shared" si="2"/>
        <v>125</v>
      </c>
      <c r="K37">
        <f t="shared" si="3"/>
        <v>0.18104258117409947</v>
      </c>
      <c r="L37">
        <f t="shared" si="3"/>
        <v>0.22243438792567019</v>
      </c>
    </row>
    <row r="38" spans="1:12" x14ac:dyDescent="0.75">
      <c r="A38">
        <v>126</v>
      </c>
      <c r="B38">
        <v>464.68900000000002</v>
      </c>
      <c r="C38">
        <v>475.995</v>
      </c>
      <c r="D38">
        <v>205.66900000000001</v>
      </c>
      <c r="E38">
        <v>207.73</v>
      </c>
      <c r="G38">
        <f t="shared" si="0"/>
        <v>-11.305999999999983</v>
      </c>
      <c r="H38">
        <f t="shared" si="1"/>
        <v>-2.0609999999999786</v>
      </c>
      <c r="J38">
        <f t="shared" si="2"/>
        <v>126</v>
      </c>
      <c r="K38">
        <f t="shared" si="3"/>
        <v>0.11772592959502638</v>
      </c>
      <c r="L38">
        <f t="shared" si="3"/>
        <v>5.616832806647238E-2</v>
      </c>
    </row>
    <row r="39" spans="1:12" x14ac:dyDescent="0.75">
      <c r="A39">
        <v>127</v>
      </c>
      <c r="B39">
        <v>480.66899999999998</v>
      </c>
      <c r="C39">
        <v>500.1</v>
      </c>
      <c r="D39">
        <v>255.696</v>
      </c>
      <c r="E39">
        <v>222.16499999999999</v>
      </c>
      <c r="G39">
        <f t="shared" si="0"/>
        <v>-19.43100000000004</v>
      </c>
      <c r="H39">
        <f t="shared" si="1"/>
        <v>33.531000000000006</v>
      </c>
      <c r="J39">
        <f t="shared" si="2"/>
        <v>127</v>
      </c>
      <c r="K39">
        <f t="shared" si="3"/>
        <v>4.8337233333902385E-2</v>
      </c>
      <c r="L39">
        <f t="shared" si="3"/>
        <v>0.27330128478873583</v>
      </c>
    </row>
    <row r="40" spans="1:12" x14ac:dyDescent="0.75">
      <c r="A40">
        <v>128</v>
      </c>
      <c r="B40">
        <v>502.11500000000001</v>
      </c>
      <c r="C40">
        <v>517.96500000000003</v>
      </c>
      <c r="D40">
        <v>264.27</v>
      </c>
      <c r="E40">
        <v>236.42500000000001</v>
      </c>
      <c r="G40">
        <f t="shared" si="0"/>
        <v>-15.850000000000023</v>
      </c>
      <c r="H40">
        <f t="shared" si="1"/>
        <v>27.84499999999997</v>
      </c>
      <c r="J40">
        <f t="shared" si="2"/>
        <v>128</v>
      </c>
      <c r="K40">
        <f t="shared" si="3"/>
        <v>7.8919500572189702E-2</v>
      </c>
      <c r="L40">
        <f t="shared" si="3"/>
        <v>0.23861320904354594</v>
      </c>
    </row>
    <row r="41" spans="1:12" x14ac:dyDescent="0.75">
      <c r="A41">
        <v>129</v>
      </c>
      <c r="B41">
        <v>474.98599999999999</v>
      </c>
      <c r="C41">
        <v>484.375</v>
      </c>
      <c r="D41">
        <v>228.56100000000001</v>
      </c>
      <c r="E41">
        <v>217.06</v>
      </c>
      <c r="G41">
        <f t="shared" si="0"/>
        <v>-9.38900000000001</v>
      </c>
      <c r="H41">
        <f t="shared" si="1"/>
        <v>11.501000000000005</v>
      </c>
      <c r="J41">
        <f t="shared" si="2"/>
        <v>129</v>
      </c>
      <c r="K41">
        <f t="shared" si="3"/>
        <v>0.13409739183903524</v>
      </c>
      <c r="L41">
        <f t="shared" si="3"/>
        <v>0.13890481826278994</v>
      </c>
    </row>
    <row r="42" spans="1:12" x14ac:dyDescent="0.75">
      <c r="A42">
        <v>130</v>
      </c>
      <c r="B42">
        <v>473.73599999999999</v>
      </c>
      <c r="C42">
        <v>487.35</v>
      </c>
      <c r="D42">
        <v>235.42599999999999</v>
      </c>
      <c r="E42">
        <v>225.54499999999999</v>
      </c>
      <c r="G42">
        <f t="shared" si="0"/>
        <v>-13.614000000000033</v>
      </c>
      <c r="H42">
        <f t="shared" si="1"/>
        <v>9.8810000000000002</v>
      </c>
      <c r="J42">
        <f t="shared" si="2"/>
        <v>130</v>
      </c>
      <c r="K42">
        <f t="shared" si="3"/>
        <v>9.8015269783250814E-2</v>
      </c>
      <c r="L42">
        <f t="shared" si="3"/>
        <v>0.1290218279871643</v>
      </c>
    </row>
    <row r="43" spans="1:12" x14ac:dyDescent="0.75">
      <c r="A43">
        <v>131</v>
      </c>
      <c r="B43">
        <v>486.28399999999999</v>
      </c>
      <c r="C43">
        <v>497.08</v>
      </c>
      <c r="D43">
        <v>230.58799999999999</v>
      </c>
      <c r="E43">
        <v>233.375</v>
      </c>
      <c r="G43">
        <f t="shared" si="0"/>
        <v>-10.795999999999992</v>
      </c>
      <c r="H43">
        <f t="shared" si="1"/>
        <v>-2.7870000000000061</v>
      </c>
      <c r="J43">
        <f t="shared" si="2"/>
        <v>131</v>
      </c>
      <c r="K43">
        <f t="shared" si="3"/>
        <v>0.12208140468341683</v>
      </c>
      <c r="L43">
        <f t="shared" si="3"/>
        <v>5.1739284276284436E-2</v>
      </c>
    </row>
    <row r="44" spans="1:12" x14ac:dyDescent="0.75">
      <c r="A44">
        <v>132</v>
      </c>
      <c r="B44">
        <v>487.49299999999999</v>
      </c>
      <c r="C44">
        <v>486.06</v>
      </c>
      <c r="D44">
        <v>245.11500000000001</v>
      </c>
      <c r="E44">
        <v>229.86500000000001</v>
      </c>
      <c r="G44">
        <f t="shared" si="0"/>
        <v>1.4329999999999927</v>
      </c>
      <c r="H44">
        <f t="shared" si="1"/>
        <v>15.25</v>
      </c>
      <c r="J44">
        <f t="shared" si="2"/>
        <v>132</v>
      </c>
      <c r="K44">
        <f t="shared" si="3"/>
        <v>0.2265188651852357</v>
      </c>
      <c r="L44">
        <f t="shared" si="3"/>
        <v>0.16177600995619759</v>
      </c>
    </row>
    <row r="45" spans="1:12" x14ac:dyDescent="0.75">
      <c r="A45">
        <v>133</v>
      </c>
      <c r="B45">
        <v>486.69400000000002</v>
      </c>
      <c r="C45">
        <v>494.91500000000002</v>
      </c>
      <c r="D45">
        <v>235.34</v>
      </c>
      <c r="E45">
        <v>232.38499999999999</v>
      </c>
      <c r="G45">
        <f t="shared" si="0"/>
        <v>-8.2210000000000036</v>
      </c>
      <c r="H45">
        <f t="shared" si="1"/>
        <v>2.9550000000000125</v>
      </c>
      <c r="J45">
        <f t="shared" si="2"/>
        <v>133</v>
      </c>
      <c r="K45">
        <f t="shared" si="3"/>
        <v>0.14407228380617279</v>
      </c>
      <c r="L45">
        <f t="shared" si="3"/>
        <v>8.6768994253224235E-2</v>
      </c>
    </row>
    <row r="46" spans="1:12" x14ac:dyDescent="0.75">
      <c r="A46">
        <v>134</v>
      </c>
      <c r="B46">
        <v>481.67399999999998</v>
      </c>
      <c r="C46">
        <v>487.31</v>
      </c>
      <c r="D46">
        <v>253.88900000000001</v>
      </c>
      <c r="E46">
        <v>237.875</v>
      </c>
      <c r="G46">
        <f t="shared" si="0"/>
        <v>-5.6360000000000241</v>
      </c>
      <c r="H46">
        <f t="shared" si="1"/>
        <v>16.01400000000001</v>
      </c>
      <c r="J46">
        <f t="shared" si="2"/>
        <v>134</v>
      </c>
      <c r="K46">
        <f t="shared" si="3"/>
        <v>0.16614856440125006</v>
      </c>
      <c r="L46">
        <f t="shared" si="3"/>
        <v>0.16643687697507292</v>
      </c>
    </row>
    <row r="47" spans="1:12" x14ac:dyDescent="0.75">
      <c r="A47">
        <v>135</v>
      </c>
      <c r="B47">
        <v>478.28699999999998</v>
      </c>
      <c r="C47">
        <v>492.88</v>
      </c>
      <c r="D47">
        <v>251.75</v>
      </c>
      <c r="E47">
        <v>237.96899999999999</v>
      </c>
      <c r="G47">
        <f t="shared" si="0"/>
        <v>-14.593000000000018</v>
      </c>
      <c r="H47">
        <f t="shared" si="1"/>
        <v>13.781000000000006</v>
      </c>
      <c r="J47">
        <f t="shared" si="2"/>
        <v>135</v>
      </c>
      <c r="K47">
        <f t="shared" si="3"/>
        <v>8.9654465642987569E-2</v>
      </c>
      <c r="L47">
        <f t="shared" si="3"/>
        <v>0.1528142119840408</v>
      </c>
    </row>
    <row r="48" spans="1:12" x14ac:dyDescent="0.75">
      <c r="A48">
        <v>136</v>
      </c>
      <c r="B48">
        <v>482.98500000000001</v>
      </c>
      <c r="C48">
        <v>494.26600000000002</v>
      </c>
      <c r="D48">
        <v>252.096</v>
      </c>
      <c r="E48">
        <v>228.27600000000001</v>
      </c>
      <c r="G48">
        <f t="shared" si="0"/>
        <v>-11.281000000000006</v>
      </c>
      <c r="H48">
        <f t="shared" si="1"/>
        <v>23.819999999999993</v>
      </c>
      <c r="J48">
        <f t="shared" si="2"/>
        <v>136</v>
      </c>
      <c r="K48">
        <f t="shared" si="3"/>
        <v>0.11793943327582965</v>
      </c>
      <c r="L48">
        <f t="shared" si="3"/>
        <v>0.21405824863651329</v>
      </c>
    </row>
    <row r="49" spans="1:12" x14ac:dyDescent="0.75">
      <c r="A49">
        <v>137</v>
      </c>
      <c r="B49">
        <v>457.33300000000003</v>
      </c>
      <c r="C49">
        <v>474.46</v>
      </c>
      <c r="D49">
        <v>230.14599999999999</v>
      </c>
      <c r="E49">
        <v>222.405</v>
      </c>
      <c r="G49">
        <f t="shared" si="0"/>
        <v>-17.126999999999953</v>
      </c>
      <c r="H49">
        <f t="shared" si="1"/>
        <v>7.7409999999999854</v>
      </c>
      <c r="J49">
        <f t="shared" si="2"/>
        <v>137</v>
      </c>
      <c r="K49">
        <f t="shared" si="3"/>
        <v>6.8013732556749723E-2</v>
      </c>
      <c r="L49">
        <f t="shared" si="3"/>
        <v>0.11596651984528838</v>
      </c>
    </row>
    <row r="50" spans="1:12" x14ac:dyDescent="0.75">
      <c r="A50">
        <v>138</v>
      </c>
      <c r="B50">
        <v>447.46300000000002</v>
      </c>
      <c r="C50">
        <v>458.68799999999999</v>
      </c>
      <c r="D50">
        <v>222.57400000000001</v>
      </c>
      <c r="E50">
        <v>214.59899999999999</v>
      </c>
      <c r="G50">
        <f t="shared" si="0"/>
        <v>-11.224999999999966</v>
      </c>
      <c r="H50">
        <f t="shared" si="1"/>
        <v>7.9750000000000227</v>
      </c>
      <c r="J50">
        <f t="shared" si="2"/>
        <v>138</v>
      </c>
      <c r="K50">
        <f t="shared" si="3"/>
        <v>0.11841768152082972</v>
      </c>
      <c r="L50">
        <f t="shared" si="3"/>
        <v>0.11739406288510121</v>
      </c>
    </row>
    <row r="51" spans="1:12" x14ac:dyDescent="0.75">
      <c r="A51">
        <v>139</v>
      </c>
      <c r="B51">
        <v>445.71199999999999</v>
      </c>
      <c r="C51">
        <v>470.803</v>
      </c>
      <c r="D51">
        <v>228.364</v>
      </c>
      <c r="E51">
        <v>222.37200000000001</v>
      </c>
      <c r="G51">
        <f t="shared" si="0"/>
        <v>-25.091000000000008</v>
      </c>
      <c r="H51">
        <f t="shared" si="1"/>
        <v>5.9919999999999902</v>
      </c>
      <c r="J51">
        <f t="shared" si="2"/>
        <v>139</v>
      </c>
      <c r="K51">
        <f t="shared" si="3"/>
        <v>0</v>
      </c>
      <c r="L51">
        <f t="shared" si="3"/>
        <v>0.1052965507143815</v>
      </c>
    </row>
    <row r="52" spans="1:12" x14ac:dyDescent="0.75">
      <c r="A52">
        <v>140</v>
      </c>
      <c r="B52">
        <v>494.15899999999999</v>
      </c>
      <c r="C52">
        <v>499.66</v>
      </c>
      <c r="D52">
        <v>250.17400000000001</v>
      </c>
      <c r="E52">
        <v>234.87799999999999</v>
      </c>
      <c r="G52">
        <f t="shared" si="0"/>
        <v>-5.5010000000000332</v>
      </c>
      <c r="H52">
        <f t="shared" si="1"/>
        <v>15.296000000000021</v>
      </c>
      <c r="J52">
        <f t="shared" si="2"/>
        <v>140</v>
      </c>
      <c r="K52">
        <f t="shared" si="3"/>
        <v>0.16730148427758865</v>
      </c>
      <c r="L52">
        <f t="shared" si="3"/>
        <v>0.16205663807513523</v>
      </c>
    </row>
    <row r="53" spans="1:12" x14ac:dyDescent="0.75">
      <c r="A53">
        <v>141</v>
      </c>
      <c r="B53">
        <v>481.27300000000002</v>
      </c>
      <c r="C53">
        <v>481.947</v>
      </c>
      <c r="D53">
        <v>239.43199999999999</v>
      </c>
      <c r="E53">
        <v>228.947</v>
      </c>
      <c r="G53">
        <f t="shared" si="0"/>
        <v>-0.67399999999997817</v>
      </c>
      <c r="H53">
        <f t="shared" si="1"/>
        <v>10.484999999999985</v>
      </c>
      <c r="J53">
        <f t="shared" si="2"/>
        <v>141</v>
      </c>
      <c r="K53">
        <f t="shared" si="3"/>
        <v>0.2085247749671206</v>
      </c>
      <c r="L53">
        <f t="shared" si="3"/>
        <v>0.13270659720103942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16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40</v>
      </c>
      <c r="B3">
        <v>1745.729</v>
      </c>
      <c r="C3">
        <v>1849.6510000000001</v>
      </c>
      <c r="D3">
        <v>339.29199999999997</v>
      </c>
      <c r="E3">
        <v>348.24299999999999</v>
      </c>
      <c r="G3">
        <f t="shared" ref="G3:G27" si="0">A3</f>
        <v>40</v>
      </c>
      <c r="H3">
        <f t="shared" ref="H3:H27" si="1">B3-C3</f>
        <v>-103.92200000000003</v>
      </c>
      <c r="I3">
        <f t="shared" ref="I3:I27" si="2">D3-E3</f>
        <v>-8.9510000000000218</v>
      </c>
      <c r="K3">
        <f t="shared" ref="K3:K27" si="3">A3</f>
        <v>40</v>
      </c>
      <c r="L3">
        <f>(H3-MIN(H$3:H$28))/(MAX(H$3:H$28)-MIN(H$3:H$28))</f>
        <v>9.1794721216273426E-2</v>
      </c>
      <c r="M3">
        <f>(I3-MIN(I$3:I$28))/(MAX(I$3:I$28)-MIN(I$3:I$28))</f>
        <v>0</v>
      </c>
    </row>
    <row r="4" spans="1:13" x14ac:dyDescent="0.75">
      <c r="A4">
        <v>41</v>
      </c>
      <c r="B4">
        <v>1648.854</v>
      </c>
      <c r="C4">
        <v>1748.7629999999999</v>
      </c>
      <c r="D4">
        <v>337.01</v>
      </c>
      <c r="E4">
        <v>343.875</v>
      </c>
      <c r="G4">
        <f t="shared" si="0"/>
        <v>41</v>
      </c>
      <c r="H4">
        <f t="shared" si="1"/>
        <v>-99.908999999999878</v>
      </c>
      <c r="I4">
        <f t="shared" si="2"/>
        <v>-6.8650000000000091</v>
      </c>
      <c r="K4">
        <f t="shared" si="3"/>
        <v>41</v>
      </c>
      <c r="L4">
        <f t="shared" ref="L4:M22" si="4">(H4-MIN(H$3:H$28))/(MAX(H$3:H$28)-MIN(H$3:H$28))</f>
        <v>0.10488727937098338</v>
      </c>
      <c r="M4">
        <f t="shared" si="4"/>
        <v>1.1316230599391401E-2</v>
      </c>
    </row>
    <row r="5" spans="1:13" x14ac:dyDescent="0.75">
      <c r="A5">
        <v>42</v>
      </c>
      <c r="B5">
        <v>1682.0619999999999</v>
      </c>
      <c r="C5">
        <v>1778.816</v>
      </c>
      <c r="D5">
        <v>366.28100000000001</v>
      </c>
      <c r="E5">
        <v>351.84199999999998</v>
      </c>
      <c r="G5">
        <f t="shared" si="0"/>
        <v>42</v>
      </c>
      <c r="H5">
        <f t="shared" si="1"/>
        <v>-96.754000000000133</v>
      </c>
      <c r="I5">
        <f t="shared" si="2"/>
        <v>14.439000000000021</v>
      </c>
      <c r="K5">
        <f t="shared" si="3"/>
        <v>42</v>
      </c>
      <c r="L5">
        <f t="shared" si="4"/>
        <v>0.11518058138396745</v>
      </c>
      <c r="M5">
        <f t="shared" si="4"/>
        <v>0.12688716860966623</v>
      </c>
    </row>
    <row r="6" spans="1:13" x14ac:dyDescent="0.75">
      <c r="A6">
        <v>43</v>
      </c>
      <c r="B6">
        <v>1636.886</v>
      </c>
      <c r="C6">
        <v>1768.944</v>
      </c>
      <c r="D6">
        <v>407.34100000000001</v>
      </c>
      <c r="E6">
        <v>383.27100000000002</v>
      </c>
      <c r="G6">
        <f t="shared" si="0"/>
        <v>43</v>
      </c>
      <c r="H6">
        <f t="shared" si="1"/>
        <v>-132.05799999999999</v>
      </c>
      <c r="I6">
        <f t="shared" si="2"/>
        <v>24.069999999999993</v>
      </c>
      <c r="K6">
        <f t="shared" si="3"/>
        <v>43</v>
      </c>
      <c r="L6">
        <f t="shared" si="4"/>
        <v>0</v>
      </c>
      <c r="M6">
        <f t="shared" si="4"/>
        <v>0.17913386894654906</v>
      </c>
    </row>
    <row r="7" spans="1:13" x14ac:dyDescent="0.75">
      <c r="A7">
        <v>44</v>
      </c>
      <c r="B7">
        <v>1691.8440000000001</v>
      </c>
      <c r="C7">
        <v>1801.48</v>
      </c>
      <c r="D7">
        <v>405.63499999999999</v>
      </c>
      <c r="E7">
        <v>378.13799999999998</v>
      </c>
      <c r="G7">
        <f t="shared" si="0"/>
        <v>44</v>
      </c>
      <c r="H7">
        <f t="shared" si="1"/>
        <v>-109.63599999999997</v>
      </c>
      <c r="I7">
        <f t="shared" si="2"/>
        <v>27.497000000000014</v>
      </c>
      <c r="K7">
        <f t="shared" si="3"/>
        <v>44</v>
      </c>
      <c r="L7">
        <f t="shared" si="4"/>
        <v>7.315258882255074E-2</v>
      </c>
      <c r="M7">
        <f t="shared" si="4"/>
        <v>0.19772481921697782</v>
      </c>
    </row>
    <row r="8" spans="1:13" x14ac:dyDescent="0.75">
      <c r="A8">
        <v>45</v>
      </c>
      <c r="B8">
        <v>1681.51</v>
      </c>
      <c r="C8">
        <v>1750.8030000000001</v>
      </c>
      <c r="D8">
        <v>399.11500000000001</v>
      </c>
      <c r="E8">
        <v>359.10500000000002</v>
      </c>
      <c r="G8">
        <f t="shared" si="0"/>
        <v>45</v>
      </c>
      <c r="H8">
        <f t="shared" si="1"/>
        <v>-69.29300000000012</v>
      </c>
      <c r="I8">
        <f t="shared" si="2"/>
        <v>40.009999999999991</v>
      </c>
      <c r="K8">
        <f t="shared" si="3"/>
        <v>45</v>
      </c>
      <c r="L8">
        <f t="shared" si="4"/>
        <v>0.20477309060063253</v>
      </c>
      <c r="M8">
        <f t="shared" si="4"/>
        <v>0.2656059282726746</v>
      </c>
    </row>
    <row r="9" spans="1:13" x14ac:dyDescent="0.75">
      <c r="A9">
        <v>46</v>
      </c>
      <c r="B9">
        <v>1747.8440000000001</v>
      </c>
      <c r="C9">
        <v>1760.9929999999999</v>
      </c>
      <c r="D9">
        <v>420.26</v>
      </c>
      <c r="E9">
        <v>376.70400000000001</v>
      </c>
      <c r="G9">
        <f t="shared" si="0"/>
        <v>46</v>
      </c>
      <c r="H9">
        <f t="shared" si="1"/>
        <v>-13.148999999999887</v>
      </c>
      <c r="I9">
        <f t="shared" si="2"/>
        <v>43.555999999999983</v>
      </c>
      <c r="K9">
        <f t="shared" si="3"/>
        <v>46</v>
      </c>
      <c r="L9">
        <f t="shared" si="4"/>
        <v>0.38794492838732869</v>
      </c>
      <c r="M9">
        <f t="shared" si="4"/>
        <v>0.28484243532226305</v>
      </c>
    </row>
    <row r="10" spans="1:13" x14ac:dyDescent="0.75">
      <c r="A10">
        <v>47</v>
      </c>
      <c r="B10">
        <v>1815.6880000000001</v>
      </c>
      <c r="C10">
        <v>1778.066</v>
      </c>
      <c r="D10">
        <v>495.25</v>
      </c>
      <c r="E10">
        <v>436.25</v>
      </c>
      <c r="G10">
        <f t="shared" si="0"/>
        <v>47</v>
      </c>
      <c r="H10">
        <f t="shared" si="1"/>
        <v>37.622000000000071</v>
      </c>
      <c r="I10">
        <f t="shared" si="2"/>
        <v>59</v>
      </c>
      <c r="K10">
        <f t="shared" si="3"/>
        <v>47</v>
      </c>
      <c r="L10">
        <f t="shared" si="4"/>
        <v>0.55358715865714025</v>
      </c>
      <c r="M10">
        <f t="shared" si="4"/>
        <v>0.36862377059407514</v>
      </c>
    </row>
    <row r="11" spans="1:13" x14ac:dyDescent="0.75">
      <c r="A11">
        <v>48</v>
      </c>
      <c r="B11">
        <v>1883.356</v>
      </c>
      <c r="C11">
        <v>1708.904</v>
      </c>
      <c r="D11">
        <v>584.01</v>
      </c>
      <c r="E11">
        <v>472.93599999999998</v>
      </c>
      <c r="G11">
        <f t="shared" si="0"/>
        <v>48</v>
      </c>
      <c r="H11">
        <f t="shared" si="1"/>
        <v>174.452</v>
      </c>
      <c r="I11">
        <f t="shared" si="2"/>
        <v>111.07400000000001</v>
      </c>
      <c r="K11">
        <f t="shared" si="3"/>
        <v>48</v>
      </c>
      <c r="L11">
        <f t="shared" si="4"/>
        <v>1</v>
      </c>
      <c r="M11">
        <f t="shared" si="4"/>
        <v>0.65111724721569753</v>
      </c>
    </row>
    <row r="12" spans="1:13" x14ac:dyDescent="0.75">
      <c r="A12">
        <v>49</v>
      </c>
      <c r="B12">
        <v>1843.442</v>
      </c>
      <c r="C12">
        <v>1706.8969999999999</v>
      </c>
      <c r="D12">
        <v>571.83699999999999</v>
      </c>
      <c r="E12">
        <v>470.91</v>
      </c>
      <c r="G12">
        <f t="shared" si="0"/>
        <v>49</v>
      </c>
      <c r="H12">
        <f t="shared" si="1"/>
        <v>136.54500000000007</v>
      </c>
      <c r="I12">
        <f t="shared" si="2"/>
        <v>100.92699999999996</v>
      </c>
      <c r="K12">
        <f t="shared" si="3"/>
        <v>49</v>
      </c>
      <c r="L12">
        <f t="shared" si="4"/>
        <v>0.87632703663828282</v>
      </c>
      <c r="M12">
        <f t="shared" si="4"/>
        <v>0.59607132588682676</v>
      </c>
    </row>
    <row r="13" spans="1:13" x14ac:dyDescent="0.75">
      <c r="A13">
        <v>50</v>
      </c>
      <c r="B13">
        <v>1793.8150000000001</v>
      </c>
      <c r="C13">
        <v>1671.912</v>
      </c>
      <c r="D13">
        <v>642.45399999999995</v>
      </c>
      <c r="E13">
        <v>480.21899999999999</v>
      </c>
      <c r="G13">
        <f t="shared" si="0"/>
        <v>50</v>
      </c>
      <c r="H13">
        <f t="shared" si="1"/>
        <v>121.90300000000002</v>
      </c>
      <c r="I13">
        <f t="shared" si="2"/>
        <v>162.23499999999996</v>
      </c>
      <c r="K13">
        <f t="shared" si="3"/>
        <v>50</v>
      </c>
      <c r="L13">
        <f t="shared" si="4"/>
        <v>0.82855698019640478</v>
      </c>
      <c r="M13">
        <f t="shared" si="4"/>
        <v>0.92865783863250451</v>
      </c>
    </row>
    <row r="14" spans="1:13" x14ac:dyDescent="0.75">
      <c r="A14">
        <v>51</v>
      </c>
      <c r="B14">
        <v>1804.806</v>
      </c>
      <c r="C14">
        <v>1698.481</v>
      </c>
      <c r="D14">
        <v>640.25</v>
      </c>
      <c r="E14">
        <v>493.19400000000002</v>
      </c>
      <c r="G14">
        <f t="shared" si="0"/>
        <v>51</v>
      </c>
      <c r="H14">
        <f t="shared" si="1"/>
        <v>106.32500000000005</v>
      </c>
      <c r="I14">
        <f t="shared" si="2"/>
        <v>147.05599999999998</v>
      </c>
      <c r="K14">
        <f t="shared" si="3"/>
        <v>51</v>
      </c>
      <c r="L14">
        <f t="shared" si="4"/>
        <v>0.77773318978173644</v>
      </c>
      <c r="M14">
        <f t="shared" si="4"/>
        <v>0.84631408778487238</v>
      </c>
    </row>
    <row r="15" spans="1:13" x14ac:dyDescent="0.75">
      <c r="A15">
        <v>52</v>
      </c>
      <c r="B15">
        <v>1789.028</v>
      </c>
      <c r="C15">
        <v>1681.2</v>
      </c>
      <c r="D15">
        <v>646.73099999999999</v>
      </c>
      <c r="E15">
        <v>495.38099999999997</v>
      </c>
      <c r="G15">
        <f t="shared" si="0"/>
        <v>52</v>
      </c>
      <c r="H15">
        <f t="shared" si="1"/>
        <v>107.82799999999997</v>
      </c>
      <c r="I15">
        <f t="shared" si="2"/>
        <v>151.35000000000002</v>
      </c>
      <c r="K15">
        <f t="shared" si="3"/>
        <v>52</v>
      </c>
      <c r="L15">
        <f t="shared" si="4"/>
        <v>0.78263678183419783</v>
      </c>
      <c r="M15">
        <f t="shared" si="4"/>
        <v>0.86960838030346621</v>
      </c>
    </row>
    <row r="16" spans="1:13" x14ac:dyDescent="0.75">
      <c r="A16">
        <v>53</v>
      </c>
      <c r="B16">
        <v>1812.0930000000001</v>
      </c>
      <c r="C16">
        <v>1696.2190000000001</v>
      </c>
      <c r="D16">
        <v>653.25900000000001</v>
      </c>
      <c r="E16">
        <v>530.20600000000002</v>
      </c>
      <c r="G16">
        <f t="shared" si="0"/>
        <v>53</v>
      </c>
      <c r="H16">
        <f t="shared" si="1"/>
        <v>115.87400000000002</v>
      </c>
      <c r="I16">
        <f t="shared" si="2"/>
        <v>123.053</v>
      </c>
      <c r="K16">
        <f t="shared" si="3"/>
        <v>53</v>
      </c>
      <c r="L16">
        <f t="shared" si="4"/>
        <v>0.80888714886953128</v>
      </c>
      <c r="M16">
        <f t="shared" si="4"/>
        <v>0.71610148803550033</v>
      </c>
    </row>
    <row r="17" spans="1:13" x14ac:dyDescent="0.75">
      <c r="A17">
        <v>54</v>
      </c>
      <c r="B17">
        <v>1805.0930000000001</v>
      </c>
      <c r="C17">
        <v>1675.3810000000001</v>
      </c>
      <c r="D17">
        <v>600.45399999999995</v>
      </c>
      <c r="E17">
        <v>471.95</v>
      </c>
      <c r="G17">
        <f t="shared" si="0"/>
        <v>54</v>
      </c>
      <c r="H17">
        <f t="shared" si="1"/>
        <v>129.71199999999999</v>
      </c>
      <c r="I17">
        <f t="shared" si="2"/>
        <v>128.50399999999996</v>
      </c>
      <c r="K17">
        <f t="shared" si="3"/>
        <v>54</v>
      </c>
      <c r="L17">
        <f t="shared" si="4"/>
        <v>0.85403412612965313</v>
      </c>
      <c r="M17">
        <f t="shared" si="4"/>
        <v>0.74567232839853093</v>
      </c>
    </row>
    <row r="18" spans="1:13" x14ac:dyDescent="0.75">
      <c r="A18">
        <v>55</v>
      </c>
      <c r="B18">
        <v>1728.1669999999999</v>
      </c>
      <c r="C18">
        <v>1648.5260000000001</v>
      </c>
      <c r="D18">
        <v>600.91700000000003</v>
      </c>
      <c r="E18">
        <v>511.947</v>
      </c>
      <c r="G18">
        <f t="shared" si="0"/>
        <v>55</v>
      </c>
      <c r="H18">
        <f t="shared" si="1"/>
        <v>79.640999999999849</v>
      </c>
      <c r="I18">
        <f t="shared" si="2"/>
        <v>88.970000000000027</v>
      </c>
      <c r="K18">
        <f t="shared" si="3"/>
        <v>55</v>
      </c>
      <c r="L18">
        <f t="shared" si="4"/>
        <v>0.69067567126684237</v>
      </c>
      <c r="M18">
        <f t="shared" si="4"/>
        <v>0.5312064316984656</v>
      </c>
    </row>
    <row r="19" spans="1:13" x14ac:dyDescent="0.75">
      <c r="A19">
        <v>56</v>
      </c>
      <c r="B19">
        <v>1777</v>
      </c>
      <c r="C19">
        <v>1697.2370000000001</v>
      </c>
      <c r="D19">
        <v>713.45799999999997</v>
      </c>
      <c r="E19">
        <v>538.072</v>
      </c>
      <c r="G19">
        <f t="shared" si="0"/>
        <v>56</v>
      </c>
      <c r="H19">
        <f t="shared" si="1"/>
        <v>79.76299999999992</v>
      </c>
      <c r="I19">
        <f t="shared" si="2"/>
        <v>175.38599999999997</v>
      </c>
      <c r="K19">
        <f t="shared" si="3"/>
        <v>56</v>
      </c>
      <c r="L19">
        <f t="shared" si="4"/>
        <v>0.69107370069491991</v>
      </c>
      <c r="M19">
        <f t="shared" si="4"/>
        <v>1</v>
      </c>
    </row>
    <row r="20" spans="1:13" x14ac:dyDescent="0.75">
      <c r="A20">
        <v>57</v>
      </c>
      <c r="B20">
        <v>1841.0419999999999</v>
      </c>
      <c r="C20">
        <v>1810.4010000000001</v>
      </c>
      <c r="D20">
        <v>702.49</v>
      </c>
      <c r="E20">
        <v>549.98</v>
      </c>
      <c r="G20">
        <f t="shared" si="0"/>
        <v>57</v>
      </c>
      <c r="H20">
        <f t="shared" si="1"/>
        <v>30.640999999999849</v>
      </c>
      <c r="I20">
        <f t="shared" si="2"/>
        <v>152.51</v>
      </c>
      <c r="K20">
        <f t="shared" si="3"/>
        <v>57</v>
      </c>
      <c r="L20">
        <f t="shared" si="4"/>
        <v>0.53081139277674416</v>
      </c>
      <c r="M20">
        <f t="shared" si="4"/>
        <v>0.8759012026885542</v>
      </c>
    </row>
    <row r="21" spans="1:13" x14ac:dyDescent="0.75">
      <c r="A21">
        <v>58</v>
      </c>
      <c r="B21">
        <v>1785.394</v>
      </c>
      <c r="C21">
        <v>1782.904</v>
      </c>
      <c r="D21">
        <v>595.779</v>
      </c>
      <c r="E21">
        <v>508.60300000000001</v>
      </c>
      <c r="G21">
        <f t="shared" si="0"/>
        <v>58</v>
      </c>
      <c r="H21">
        <f t="shared" si="1"/>
        <v>2.4900000000000091</v>
      </c>
      <c r="I21">
        <f t="shared" si="2"/>
        <v>87.175999999999988</v>
      </c>
      <c r="K21">
        <f t="shared" si="3"/>
        <v>58</v>
      </c>
      <c r="L21">
        <f t="shared" si="4"/>
        <v>0.43896773351603541</v>
      </c>
      <c r="M21">
        <f t="shared" si="4"/>
        <v>0.52147425638911349</v>
      </c>
    </row>
    <row r="22" spans="1:13" x14ac:dyDescent="0.75">
      <c r="A22">
        <v>59</v>
      </c>
      <c r="B22">
        <v>1723.4780000000001</v>
      </c>
      <c r="C22">
        <v>1748.2909999999999</v>
      </c>
      <c r="D22">
        <v>578.51099999999997</v>
      </c>
      <c r="E22">
        <v>541.54700000000003</v>
      </c>
      <c r="G22">
        <f t="shared" si="0"/>
        <v>59</v>
      </c>
      <c r="H22">
        <f t="shared" si="1"/>
        <v>-24.812999999999874</v>
      </c>
      <c r="I22">
        <f t="shared" si="2"/>
        <v>36.963999999999942</v>
      </c>
      <c r="K22">
        <f t="shared" si="3"/>
        <v>59</v>
      </c>
      <c r="L22">
        <f t="shared" si="4"/>
        <v>0.34989070503409392</v>
      </c>
      <c r="M22">
        <f t="shared" si="4"/>
        <v>0.24908184466493416</v>
      </c>
    </row>
    <row r="23" spans="1:13" x14ac:dyDescent="0.75">
      <c r="A23">
        <v>60</v>
      </c>
      <c r="B23">
        <v>1710.2919999999999</v>
      </c>
      <c r="C23">
        <v>1705.039</v>
      </c>
      <c r="D23">
        <v>550.53099999999995</v>
      </c>
      <c r="E23">
        <v>481.822</v>
      </c>
      <c r="G23">
        <f t="shared" si="0"/>
        <v>60</v>
      </c>
      <c r="H23">
        <f t="shared" si="1"/>
        <v>5.2529999999999291</v>
      </c>
      <c r="I23">
        <f t="shared" si="2"/>
        <v>68.708999999999946</v>
      </c>
      <c r="K23">
        <f t="shared" si="3"/>
        <v>60</v>
      </c>
      <c r="L23">
        <f t="shared" ref="L23:L27" si="5">(H23-MIN(H$3:H$28))/(MAX(H$3:H$28)-MIN(H$3:H$28))</f>
        <v>0.44798212130109921</v>
      </c>
      <c r="M23">
        <f t="shared" ref="M23:M27" si="6">(I23-MIN(I$3:I$28))/(MAX(I$3:I$28)-MIN(I$3:I$28))</f>
        <v>0.42129360898788615</v>
      </c>
    </row>
    <row r="24" spans="1:13" x14ac:dyDescent="0.75">
      <c r="A24">
        <v>61</v>
      </c>
      <c r="B24">
        <v>1717.44</v>
      </c>
      <c r="C24">
        <v>1750.25</v>
      </c>
      <c r="D24">
        <v>498.952</v>
      </c>
      <c r="E24">
        <v>473.83800000000002</v>
      </c>
      <c r="G24">
        <f t="shared" si="0"/>
        <v>61</v>
      </c>
      <c r="H24">
        <f t="shared" si="1"/>
        <v>-32.809999999999945</v>
      </c>
      <c r="I24">
        <f t="shared" si="2"/>
        <v>25.113999999999976</v>
      </c>
      <c r="K24">
        <f t="shared" si="3"/>
        <v>61</v>
      </c>
      <c r="L24">
        <f t="shared" si="5"/>
        <v>0.32380020227725048</v>
      </c>
      <c r="M24">
        <f t="shared" si="6"/>
        <v>0.18479740909312833</v>
      </c>
    </row>
    <row r="25" spans="1:13" x14ac:dyDescent="0.75">
      <c r="A25">
        <v>62</v>
      </c>
      <c r="B25">
        <v>1618.1980000000001</v>
      </c>
      <c r="C25">
        <v>1657.2239999999999</v>
      </c>
      <c r="D25">
        <v>499.38499999999999</v>
      </c>
      <c r="E25">
        <v>480.36200000000002</v>
      </c>
      <c r="G25">
        <f t="shared" si="0"/>
        <v>62</v>
      </c>
      <c r="H25">
        <f t="shared" si="1"/>
        <v>-39.02599999999984</v>
      </c>
      <c r="I25">
        <f t="shared" si="2"/>
        <v>19.022999999999968</v>
      </c>
      <c r="K25">
        <f t="shared" si="3"/>
        <v>62</v>
      </c>
      <c r="L25">
        <f t="shared" si="5"/>
        <v>0.3035202766630784</v>
      </c>
      <c r="M25">
        <f t="shared" si="6"/>
        <v>0.15175466672453164</v>
      </c>
    </row>
    <row r="26" spans="1:13" x14ac:dyDescent="0.75">
      <c r="A26">
        <v>63</v>
      </c>
      <c r="B26">
        <v>1582.2809999999999</v>
      </c>
      <c r="C26">
        <v>1615.961</v>
      </c>
      <c r="D26">
        <v>466.14600000000002</v>
      </c>
      <c r="E26">
        <v>461.49299999999999</v>
      </c>
      <c r="G26">
        <f t="shared" si="0"/>
        <v>63</v>
      </c>
      <c r="H26">
        <f t="shared" si="1"/>
        <v>-33.680000000000064</v>
      </c>
      <c r="I26">
        <f t="shared" si="2"/>
        <v>4.65300000000002</v>
      </c>
      <c r="K26">
        <f t="shared" si="3"/>
        <v>63</v>
      </c>
      <c r="L26">
        <f t="shared" si="5"/>
        <v>0.32096179569997696</v>
      </c>
      <c r="M26">
        <f t="shared" si="6"/>
        <v>7.3799617005810239E-2</v>
      </c>
    </row>
    <row r="27" spans="1:13" x14ac:dyDescent="0.75">
      <c r="A27">
        <v>64</v>
      </c>
      <c r="B27">
        <v>1604.0830000000001</v>
      </c>
      <c r="C27">
        <v>1630.704</v>
      </c>
      <c r="D27">
        <v>437.94799999999998</v>
      </c>
      <c r="E27">
        <v>440.52</v>
      </c>
      <c r="G27">
        <f t="shared" si="0"/>
        <v>64</v>
      </c>
      <c r="H27">
        <f t="shared" si="1"/>
        <v>-26.620999999999867</v>
      </c>
      <c r="I27">
        <f t="shared" si="2"/>
        <v>-2.5720000000000027</v>
      </c>
      <c r="K27">
        <f t="shared" si="3"/>
        <v>64</v>
      </c>
      <c r="L27">
        <f t="shared" si="5"/>
        <v>0.34399203941143885</v>
      </c>
      <c r="M27">
        <f t="shared" si="6"/>
        <v>3.4605098271101406E-2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81FB-0760-424C-8182-573B651CE633}">
  <dimension ref="A1:L49"/>
  <sheetViews>
    <sheetView zoomScale="80" zoomScaleNormal="80" workbookViewId="0"/>
  </sheetViews>
  <sheetFormatPr defaultRowHeight="14.75" x14ac:dyDescent="0.75"/>
  <sheetData>
    <row r="1" spans="1:12" x14ac:dyDescent="0.75">
      <c r="A1" t="s">
        <v>23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86</v>
      </c>
      <c r="B3">
        <v>422</v>
      </c>
      <c r="C3">
        <v>416.262</v>
      </c>
      <c r="D3">
        <v>194.96600000000001</v>
      </c>
      <c r="E3">
        <v>187.83699999999999</v>
      </c>
      <c r="G3">
        <f>B3-C3</f>
        <v>5.7379999999999995</v>
      </c>
      <c r="H3">
        <f>D3-E3</f>
        <v>7.1290000000000191</v>
      </c>
      <c r="J3">
        <f>A3</f>
        <v>86</v>
      </c>
      <c r="K3">
        <f>(G3-MIN(G$3:G$49))/(MAX(G$3:G$49)-MIN(G$3:G$49))</f>
        <v>0.14720094821298313</v>
      </c>
      <c r="L3">
        <f>(H3-MIN(H$3:H$49))/(MAX(H$3:H$49)-MIN(H$3:H$49))</f>
        <v>0.14971392376578846</v>
      </c>
    </row>
    <row r="4" spans="1:12" x14ac:dyDescent="0.75">
      <c r="A4">
        <v>87</v>
      </c>
      <c r="B4">
        <v>424.74099999999999</v>
      </c>
      <c r="C4">
        <v>418.12200000000001</v>
      </c>
      <c r="D4">
        <v>195.22399999999999</v>
      </c>
      <c r="E4">
        <v>192.62799999999999</v>
      </c>
      <c r="G4">
        <f t="shared" ref="G4:G49" si="0">B4-C4</f>
        <v>6.6189999999999714</v>
      </c>
      <c r="H4">
        <f t="shared" ref="H4:H49" si="1">D4-E4</f>
        <v>2.5960000000000036</v>
      </c>
      <c r="J4">
        <f t="shared" ref="J4:J49" si="2">A4</f>
        <v>87</v>
      </c>
      <c r="K4">
        <f t="shared" ref="K4:L49" si="3">(G4-MIN(G$3:G$49))/(MAX(G$3:G$49)-MIN(G$3:G$49))</f>
        <v>0.15724152078774575</v>
      </c>
      <c r="L4">
        <f t="shared" si="3"/>
        <v>0.13082414125040112</v>
      </c>
    </row>
    <row r="5" spans="1:12" x14ac:dyDescent="0.75">
      <c r="A5">
        <v>88</v>
      </c>
      <c r="B5">
        <v>426.57799999999997</v>
      </c>
      <c r="C5">
        <v>417.42399999999998</v>
      </c>
      <c r="D5">
        <v>190.60300000000001</v>
      </c>
      <c r="E5">
        <v>189.517</v>
      </c>
      <c r="G5">
        <f t="shared" si="0"/>
        <v>9.1539999999999964</v>
      </c>
      <c r="H5">
        <f t="shared" si="1"/>
        <v>1.0860000000000127</v>
      </c>
      <c r="J5">
        <f t="shared" si="2"/>
        <v>88</v>
      </c>
      <c r="K5">
        <f t="shared" si="3"/>
        <v>0.18613238512034996</v>
      </c>
      <c r="L5">
        <f t="shared" si="3"/>
        <v>0.12453171424880513</v>
      </c>
    </row>
    <row r="6" spans="1:12" x14ac:dyDescent="0.75">
      <c r="A6">
        <v>89</v>
      </c>
      <c r="B6">
        <v>413.69799999999998</v>
      </c>
      <c r="C6">
        <v>404.92399999999998</v>
      </c>
      <c r="D6">
        <v>189.12100000000001</v>
      </c>
      <c r="E6">
        <v>182.58099999999999</v>
      </c>
      <c r="G6">
        <f t="shared" si="0"/>
        <v>8.7740000000000009</v>
      </c>
      <c r="H6">
        <f t="shared" si="1"/>
        <v>6.5400000000000205</v>
      </c>
      <c r="J6">
        <f t="shared" si="2"/>
        <v>89</v>
      </c>
      <c r="K6">
        <f t="shared" si="3"/>
        <v>0.18180160466812537</v>
      </c>
      <c r="L6">
        <f t="shared" si="3"/>
        <v>0.14725946051814606</v>
      </c>
    </row>
    <row r="7" spans="1:12" x14ac:dyDescent="0.75">
      <c r="A7">
        <v>90</v>
      </c>
      <c r="B7">
        <v>418.02600000000001</v>
      </c>
      <c r="C7">
        <v>409.41899999999998</v>
      </c>
      <c r="D7">
        <v>185.11199999999999</v>
      </c>
      <c r="E7">
        <v>179.33099999999999</v>
      </c>
      <c r="G7">
        <f t="shared" si="0"/>
        <v>8.6070000000000277</v>
      </c>
      <c r="H7">
        <f t="shared" si="1"/>
        <v>5.7810000000000059</v>
      </c>
      <c r="J7">
        <f t="shared" si="2"/>
        <v>90</v>
      </c>
      <c r="K7">
        <f t="shared" si="3"/>
        <v>0.17989834062727958</v>
      </c>
      <c r="L7">
        <f t="shared" si="3"/>
        <v>0.14409657833654904</v>
      </c>
    </row>
    <row r="8" spans="1:12" x14ac:dyDescent="0.75">
      <c r="A8">
        <v>91</v>
      </c>
      <c r="B8">
        <v>407.94</v>
      </c>
      <c r="C8">
        <v>402</v>
      </c>
      <c r="D8">
        <v>186.14699999999999</v>
      </c>
      <c r="E8">
        <v>180.56399999999999</v>
      </c>
      <c r="G8">
        <f t="shared" si="0"/>
        <v>5.9399999999999977</v>
      </c>
      <c r="H8">
        <f t="shared" si="1"/>
        <v>5.5829999999999984</v>
      </c>
      <c r="J8">
        <f t="shared" si="2"/>
        <v>91</v>
      </c>
      <c r="K8">
        <f t="shared" si="3"/>
        <v>0.14950309992706043</v>
      </c>
      <c r="L8">
        <f t="shared" si="3"/>
        <v>0.14327147863700199</v>
      </c>
    </row>
    <row r="9" spans="1:12" x14ac:dyDescent="0.75">
      <c r="A9">
        <v>92</v>
      </c>
      <c r="B9">
        <v>403.19799999999998</v>
      </c>
      <c r="C9">
        <v>387.209</v>
      </c>
      <c r="D9">
        <v>187.55199999999999</v>
      </c>
      <c r="E9">
        <v>179.30199999999999</v>
      </c>
      <c r="G9">
        <f t="shared" si="0"/>
        <v>15.988999999999976</v>
      </c>
      <c r="H9">
        <f t="shared" si="1"/>
        <v>8.25</v>
      </c>
      <c r="J9">
        <f t="shared" si="2"/>
        <v>92</v>
      </c>
      <c r="K9">
        <f t="shared" si="3"/>
        <v>0.26402944930707473</v>
      </c>
      <c r="L9">
        <f t="shared" si="3"/>
        <v>0.15438532155968848</v>
      </c>
    </row>
    <row r="10" spans="1:12" x14ac:dyDescent="0.75">
      <c r="A10">
        <v>93</v>
      </c>
      <c r="B10">
        <v>396.12099999999998</v>
      </c>
      <c r="C10">
        <v>390.31400000000002</v>
      </c>
      <c r="D10">
        <v>186.29300000000001</v>
      </c>
      <c r="E10">
        <v>179.66300000000001</v>
      </c>
      <c r="G10">
        <f t="shared" si="0"/>
        <v>5.8069999999999595</v>
      </c>
      <c r="H10">
        <f t="shared" si="1"/>
        <v>6.6299999999999955</v>
      </c>
      <c r="J10">
        <f t="shared" si="2"/>
        <v>93</v>
      </c>
      <c r="K10">
        <f t="shared" si="3"/>
        <v>0.14798732676878137</v>
      </c>
      <c r="L10">
        <f t="shared" si="3"/>
        <v>0.14763450583612187</v>
      </c>
    </row>
    <row r="11" spans="1:12" x14ac:dyDescent="0.75">
      <c r="A11">
        <v>94</v>
      </c>
      <c r="B11">
        <v>399.50900000000001</v>
      </c>
      <c r="C11">
        <v>384.233</v>
      </c>
      <c r="D11">
        <v>184.733</v>
      </c>
      <c r="E11">
        <v>178.30799999999999</v>
      </c>
      <c r="G11">
        <f t="shared" si="0"/>
        <v>15.27600000000001</v>
      </c>
      <c r="H11">
        <f t="shared" si="1"/>
        <v>6.4250000000000114</v>
      </c>
      <c r="J11">
        <f t="shared" si="2"/>
        <v>94</v>
      </c>
      <c r="K11">
        <f t="shared" si="3"/>
        <v>0.25590353756382206</v>
      </c>
      <c r="L11">
        <f t="shared" si="3"/>
        <v>0.14678023594517678</v>
      </c>
    </row>
    <row r="12" spans="1:12" x14ac:dyDescent="0.75">
      <c r="A12">
        <v>95</v>
      </c>
      <c r="B12">
        <v>386.05599999999998</v>
      </c>
      <c r="C12">
        <v>371.31799999999998</v>
      </c>
      <c r="D12">
        <v>179.94399999999999</v>
      </c>
      <c r="E12">
        <v>176.16499999999999</v>
      </c>
      <c r="G12">
        <f t="shared" si="0"/>
        <v>14.738</v>
      </c>
      <c r="H12">
        <f t="shared" si="1"/>
        <v>3.7789999999999964</v>
      </c>
      <c r="J12">
        <f t="shared" si="2"/>
        <v>95</v>
      </c>
      <c r="K12">
        <f t="shared" si="3"/>
        <v>0.2497720641867249</v>
      </c>
      <c r="L12">
        <f t="shared" si="3"/>
        <v>0.1357539035966846</v>
      </c>
    </row>
    <row r="13" spans="1:12" x14ac:dyDescent="0.75">
      <c r="A13">
        <v>96</v>
      </c>
      <c r="B13">
        <v>388.60500000000002</v>
      </c>
      <c r="C13">
        <v>373.00599999999997</v>
      </c>
      <c r="D13">
        <v>180.09700000000001</v>
      </c>
      <c r="E13">
        <v>177.84700000000001</v>
      </c>
      <c r="G13">
        <f t="shared" si="0"/>
        <v>15.599000000000046</v>
      </c>
      <c r="H13">
        <f t="shared" si="1"/>
        <v>2.25</v>
      </c>
      <c r="J13">
        <f t="shared" si="2"/>
        <v>96</v>
      </c>
      <c r="K13">
        <f t="shared" si="3"/>
        <v>0.2595847009482134</v>
      </c>
      <c r="L13">
        <f t="shared" si="3"/>
        <v>0.12938230036129367</v>
      </c>
    </row>
    <row r="14" spans="1:12" x14ac:dyDescent="0.75">
      <c r="A14">
        <v>97</v>
      </c>
      <c r="B14">
        <v>403.137</v>
      </c>
      <c r="C14">
        <v>379.38099999999997</v>
      </c>
      <c r="D14">
        <v>181.48400000000001</v>
      </c>
      <c r="E14">
        <v>177.05699999999999</v>
      </c>
      <c r="G14">
        <f t="shared" si="0"/>
        <v>23.756000000000029</v>
      </c>
      <c r="H14">
        <f t="shared" si="1"/>
        <v>4.4270000000000209</v>
      </c>
      <c r="J14">
        <f t="shared" si="2"/>
        <v>97</v>
      </c>
      <c r="K14">
        <f t="shared" si="3"/>
        <v>0.35254832239241446</v>
      </c>
      <c r="L14">
        <f t="shared" si="3"/>
        <v>0.13845422988611134</v>
      </c>
    </row>
    <row r="15" spans="1:12" x14ac:dyDescent="0.75">
      <c r="A15">
        <v>98</v>
      </c>
      <c r="B15">
        <v>392.37900000000002</v>
      </c>
      <c r="C15">
        <v>369.81200000000001</v>
      </c>
      <c r="D15">
        <v>191.39500000000001</v>
      </c>
      <c r="E15">
        <v>179.19300000000001</v>
      </c>
      <c r="G15">
        <f t="shared" si="0"/>
        <v>22.567000000000007</v>
      </c>
      <c r="H15">
        <f t="shared" si="1"/>
        <v>12.201999999999998</v>
      </c>
      <c r="J15">
        <f t="shared" si="2"/>
        <v>98</v>
      </c>
      <c r="K15">
        <f t="shared" si="3"/>
        <v>0.33899753829321655</v>
      </c>
      <c r="L15">
        <f t="shared" si="3"/>
        <v>0.1708539781890312</v>
      </c>
    </row>
    <row r="16" spans="1:12" x14ac:dyDescent="0.75">
      <c r="A16">
        <v>99</v>
      </c>
      <c r="B16">
        <v>379.60500000000002</v>
      </c>
      <c r="C16">
        <v>355.125</v>
      </c>
      <c r="D16">
        <v>205.84700000000001</v>
      </c>
      <c r="E16">
        <v>181.148</v>
      </c>
      <c r="G16">
        <f t="shared" si="0"/>
        <v>24.480000000000018</v>
      </c>
      <c r="H16">
        <f t="shared" si="1"/>
        <v>24.699000000000012</v>
      </c>
      <c r="J16">
        <f t="shared" si="2"/>
        <v>99</v>
      </c>
      <c r="K16">
        <f t="shared" si="3"/>
        <v>0.36079959883296869</v>
      </c>
      <c r="L16">
        <f t="shared" si="3"/>
        <v>0.22293110417508791</v>
      </c>
    </row>
    <row r="17" spans="1:12" x14ac:dyDescent="0.75">
      <c r="A17">
        <v>100</v>
      </c>
      <c r="B17">
        <v>385.55599999999998</v>
      </c>
      <c r="C17">
        <v>368.392</v>
      </c>
      <c r="D17">
        <v>209.726</v>
      </c>
      <c r="E17">
        <v>181.983</v>
      </c>
      <c r="G17">
        <f t="shared" si="0"/>
        <v>17.163999999999987</v>
      </c>
      <c r="H17">
        <f t="shared" si="1"/>
        <v>27.742999999999995</v>
      </c>
      <c r="J17">
        <f t="shared" si="2"/>
        <v>100</v>
      </c>
      <c r="K17">
        <f t="shared" si="3"/>
        <v>0.27742067833698003</v>
      </c>
      <c r="L17">
        <f t="shared" si="3"/>
        <v>0.23561597026307346</v>
      </c>
    </row>
    <row r="18" spans="1:12" x14ac:dyDescent="0.75">
      <c r="A18">
        <v>101</v>
      </c>
      <c r="B18">
        <v>388.04</v>
      </c>
      <c r="C18">
        <v>361.142</v>
      </c>
      <c r="D18">
        <v>204.96</v>
      </c>
      <c r="E18">
        <v>179.33</v>
      </c>
      <c r="G18">
        <f t="shared" si="0"/>
        <v>26.898000000000025</v>
      </c>
      <c r="H18">
        <f t="shared" si="1"/>
        <v>25.629999999999995</v>
      </c>
      <c r="J18">
        <f t="shared" si="2"/>
        <v>101</v>
      </c>
      <c r="K18">
        <f t="shared" si="3"/>
        <v>0.38835703865791404</v>
      </c>
      <c r="L18">
        <f t="shared" si="3"/>
        <v>0.22681073963103876</v>
      </c>
    </row>
    <row r="19" spans="1:12" x14ac:dyDescent="0.75">
      <c r="A19">
        <v>102</v>
      </c>
      <c r="B19">
        <v>427.40300000000002</v>
      </c>
      <c r="C19">
        <v>377.70499999999998</v>
      </c>
      <c r="D19">
        <v>229.28200000000001</v>
      </c>
      <c r="E19">
        <v>189.875</v>
      </c>
      <c r="G19">
        <f t="shared" si="0"/>
        <v>49.698000000000036</v>
      </c>
      <c r="H19">
        <f t="shared" si="1"/>
        <v>39.407000000000011</v>
      </c>
      <c r="J19">
        <f t="shared" si="2"/>
        <v>102</v>
      </c>
      <c r="K19">
        <f t="shared" si="3"/>
        <v>0.64820386579139333</v>
      </c>
      <c r="L19">
        <f t="shared" si="3"/>
        <v>0.28422184347275303</v>
      </c>
    </row>
    <row r="20" spans="1:12" x14ac:dyDescent="0.75">
      <c r="A20">
        <v>103</v>
      </c>
      <c r="B20">
        <v>420.15300000000002</v>
      </c>
      <c r="C20">
        <v>380.27300000000002</v>
      </c>
      <c r="D20">
        <v>296.37099999999998</v>
      </c>
      <c r="E20">
        <v>204.43799999999999</v>
      </c>
      <c r="G20">
        <f t="shared" si="0"/>
        <v>39.879999999999995</v>
      </c>
      <c r="H20">
        <f t="shared" si="1"/>
        <v>91.932999999999993</v>
      </c>
      <c r="J20">
        <f t="shared" si="2"/>
        <v>103</v>
      </c>
      <c r="K20">
        <f t="shared" si="3"/>
        <v>0.53631017505470435</v>
      </c>
      <c r="L20">
        <f t="shared" si="3"/>
        <v>0.50310662538390061</v>
      </c>
    </row>
    <row r="21" spans="1:12" x14ac:dyDescent="0.75">
      <c r="A21">
        <v>104</v>
      </c>
      <c r="B21">
        <v>453.048</v>
      </c>
      <c r="C21">
        <v>406.35199999999998</v>
      </c>
      <c r="D21">
        <v>287.90300000000002</v>
      </c>
      <c r="E21">
        <v>206.398</v>
      </c>
      <c r="G21">
        <f t="shared" si="0"/>
        <v>46.696000000000026</v>
      </c>
      <c r="H21">
        <f t="shared" si="1"/>
        <v>81.505000000000024</v>
      </c>
      <c r="J21">
        <f t="shared" si="2"/>
        <v>104</v>
      </c>
      <c r="K21">
        <f t="shared" si="3"/>
        <v>0.61399070021881841</v>
      </c>
      <c r="L21">
        <f t="shared" si="3"/>
        <v>0.45965137454109056</v>
      </c>
    </row>
    <row r="22" spans="1:12" x14ac:dyDescent="0.75">
      <c r="A22">
        <v>105</v>
      </c>
      <c r="B22">
        <v>460.74200000000002</v>
      </c>
      <c r="C22">
        <v>405.35199999999998</v>
      </c>
      <c r="D22">
        <v>312.46800000000002</v>
      </c>
      <c r="E22">
        <v>218.852</v>
      </c>
      <c r="G22">
        <f t="shared" si="0"/>
        <v>55.390000000000043</v>
      </c>
      <c r="H22">
        <f t="shared" si="1"/>
        <v>93.616000000000014</v>
      </c>
      <c r="J22">
        <f t="shared" si="2"/>
        <v>105</v>
      </c>
      <c r="K22">
        <f t="shared" si="3"/>
        <v>0.71307439824945318</v>
      </c>
      <c r="L22">
        <f t="shared" si="3"/>
        <v>0.51011997283005039</v>
      </c>
    </row>
    <row r="23" spans="1:12" x14ac:dyDescent="0.75">
      <c r="A23">
        <v>106</v>
      </c>
      <c r="B23">
        <v>433.48500000000001</v>
      </c>
      <c r="C23">
        <v>381.28800000000001</v>
      </c>
      <c r="D23">
        <v>295.57600000000002</v>
      </c>
      <c r="E23">
        <v>208.179</v>
      </c>
      <c r="G23">
        <f t="shared" si="0"/>
        <v>52.197000000000003</v>
      </c>
      <c r="H23">
        <f t="shared" si="1"/>
        <v>87.39700000000002</v>
      </c>
      <c r="J23">
        <f t="shared" si="2"/>
        <v>106</v>
      </c>
      <c r="K23">
        <f t="shared" si="3"/>
        <v>0.67668444566010189</v>
      </c>
      <c r="L23">
        <f t="shared" si="3"/>
        <v>0.48420434135791424</v>
      </c>
    </row>
    <row r="24" spans="1:12" x14ac:dyDescent="0.75">
      <c r="A24">
        <v>107</v>
      </c>
      <c r="B24">
        <v>448.947</v>
      </c>
      <c r="C24">
        <v>382.39699999999999</v>
      </c>
      <c r="D24">
        <v>306.81799999999998</v>
      </c>
      <c r="E24">
        <v>209.06</v>
      </c>
      <c r="G24">
        <f t="shared" si="0"/>
        <v>66.550000000000011</v>
      </c>
      <c r="H24">
        <f t="shared" si="1"/>
        <v>97.757999999999981</v>
      </c>
      <c r="J24">
        <f t="shared" si="2"/>
        <v>107</v>
      </c>
      <c r="K24">
        <f t="shared" si="3"/>
        <v>0.84026258205689264</v>
      </c>
      <c r="L24">
        <f t="shared" si="3"/>
        <v>0.5273803917973422</v>
      </c>
    </row>
    <row r="25" spans="1:12" x14ac:dyDescent="0.75">
      <c r="A25">
        <v>108</v>
      </c>
      <c r="B25">
        <v>450.04500000000002</v>
      </c>
      <c r="C25">
        <v>397.48899999999998</v>
      </c>
      <c r="D25">
        <v>317.76499999999999</v>
      </c>
      <c r="E25">
        <v>214.505</v>
      </c>
      <c r="G25">
        <f t="shared" si="0"/>
        <v>52.55600000000004</v>
      </c>
      <c r="H25">
        <f t="shared" si="1"/>
        <v>103.25999999999999</v>
      </c>
      <c r="J25">
        <f t="shared" si="2"/>
        <v>108</v>
      </c>
      <c r="K25">
        <f t="shared" si="3"/>
        <v>0.6807758935083883</v>
      </c>
      <c r="L25">
        <f t="shared" si="3"/>
        <v>0.55030816223627022</v>
      </c>
    </row>
    <row r="26" spans="1:12" x14ac:dyDescent="0.75">
      <c r="A26">
        <v>109</v>
      </c>
      <c r="B26">
        <v>456.59800000000001</v>
      </c>
      <c r="C26">
        <v>376.03199999999998</v>
      </c>
      <c r="D26">
        <v>344.52300000000002</v>
      </c>
      <c r="E26">
        <v>212.58500000000001</v>
      </c>
      <c r="G26">
        <f t="shared" si="0"/>
        <v>80.566000000000031</v>
      </c>
      <c r="H26">
        <f t="shared" si="1"/>
        <v>131.93800000000002</v>
      </c>
      <c r="J26">
        <f t="shared" si="2"/>
        <v>109</v>
      </c>
      <c r="K26">
        <f t="shared" si="3"/>
        <v>1</v>
      </c>
      <c r="L26">
        <f t="shared" si="3"/>
        <v>0.66981426922419807</v>
      </c>
    </row>
    <row r="27" spans="1:12" x14ac:dyDescent="0.75">
      <c r="A27">
        <v>110</v>
      </c>
      <c r="B27">
        <v>459.29500000000002</v>
      </c>
      <c r="C27">
        <v>394.90199999999999</v>
      </c>
      <c r="D27">
        <v>359.303</v>
      </c>
      <c r="E27">
        <v>219.565</v>
      </c>
      <c r="G27">
        <f t="shared" si="0"/>
        <v>64.393000000000029</v>
      </c>
      <c r="H27">
        <f t="shared" si="1"/>
        <v>139.738</v>
      </c>
      <c r="J27">
        <f t="shared" si="2"/>
        <v>110</v>
      </c>
      <c r="K27">
        <f t="shared" si="3"/>
        <v>0.81567970459518602</v>
      </c>
      <c r="L27">
        <f t="shared" si="3"/>
        <v>0.70231819678211127</v>
      </c>
    </row>
    <row r="28" spans="1:12" x14ac:dyDescent="0.75">
      <c r="A28">
        <v>111</v>
      </c>
      <c r="B28">
        <v>474.26499999999999</v>
      </c>
      <c r="C28">
        <v>402.33699999999999</v>
      </c>
      <c r="D28">
        <v>442.78</v>
      </c>
      <c r="E28">
        <v>238.69</v>
      </c>
      <c r="G28">
        <f t="shared" si="0"/>
        <v>71.927999999999997</v>
      </c>
      <c r="H28">
        <f t="shared" si="1"/>
        <v>204.08999999999997</v>
      </c>
      <c r="J28">
        <f t="shared" si="2"/>
        <v>111</v>
      </c>
      <c r="K28">
        <f t="shared" si="3"/>
        <v>0.90155452224653498</v>
      </c>
      <c r="L28">
        <f t="shared" si="3"/>
        <v>0.97048393347529494</v>
      </c>
    </row>
    <row r="29" spans="1:12" x14ac:dyDescent="0.75">
      <c r="A29">
        <v>112</v>
      </c>
      <c r="B29">
        <v>485.37900000000002</v>
      </c>
      <c r="C29">
        <v>409.565</v>
      </c>
      <c r="D29">
        <v>454.76499999999999</v>
      </c>
      <c r="E29">
        <v>243.59200000000001</v>
      </c>
      <c r="G29">
        <f t="shared" si="0"/>
        <v>75.814000000000021</v>
      </c>
      <c r="H29">
        <f t="shared" si="1"/>
        <v>211.17299999999997</v>
      </c>
      <c r="J29">
        <f t="shared" si="2"/>
        <v>112</v>
      </c>
      <c r="K29">
        <f t="shared" si="3"/>
        <v>0.94584245076586426</v>
      </c>
      <c r="L29">
        <f t="shared" si="3"/>
        <v>1</v>
      </c>
    </row>
    <row r="30" spans="1:12" x14ac:dyDescent="0.75">
      <c r="A30">
        <v>113</v>
      </c>
      <c r="B30">
        <v>479.75799999999998</v>
      </c>
      <c r="C30">
        <v>416.04899999999998</v>
      </c>
      <c r="D30">
        <v>440.29500000000002</v>
      </c>
      <c r="E30">
        <v>243.02699999999999</v>
      </c>
      <c r="G30">
        <f t="shared" si="0"/>
        <v>63.709000000000003</v>
      </c>
      <c r="H30">
        <f t="shared" si="1"/>
        <v>197.26800000000003</v>
      </c>
      <c r="J30">
        <f t="shared" si="2"/>
        <v>113</v>
      </c>
      <c r="K30">
        <f t="shared" si="3"/>
        <v>0.80788429978118137</v>
      </c>
      <c r="L30">
        <f t="shared" si="3"/>
        <v>0.94205549837272029</v>
      </c>
    </row>
    <row r="31" spans="1:12" x14ac:dyDescent="0.75">
      <c r="A31">
        <v>114</v>
      </c>
      <c r="B31">
        <v>476.71</v>
      </c>
      <c r="C31">
        <v>413.20499999999998</v>
      </c>
      <c r="D31">
        <v>414.137</v>
      </c>
      <c r="E31">
        <v>247.97200000000001</v>
      </c>
      <c r="G31">
        <f t="shared" si="0"/>
        <v>63.504999999999995</v>
      </c>
      <c r="H31">
        <f t="shared" si="1"/>
        <v>166.16499999999999</v>
      </c>
      <c r="J31">
        <f t="shared" si="2"/>
        <v>114</v>
      </c>
      <c r="K31">
        <f t="shared" si="3"/>
        <v>0.80555935448577642</v>
      </c>
      <c r="L31">
        <f t="shared" si="3"/>
        <v>0.81244400365044112</v>
      </c>
    </row>
    <row r="32" spans="1:12" x14ac:dyDescent="0.75">
      <c r="A32">
        <v>115</v>
      </c>
      <c r="B32">
        <v>445.16899999999998</v>
      </c>
      <c r="C32">
        <v>402.50599999999997</v>
      </c>
      <c r="D32">
        <v>385.637</v>
      </c>
      <c r="E32">
        <v>234.21600000000001</v>
      </c>
      <c r="G32">
        <f t="shared" si="0"/>
        <v>42.663000000000011</v>
      </c>
      <c r="H32">
        <f t="shared" si="1"/>
        <v>151.42099999999999</v>
      </c>
      <c r="J32">
        <f t="shared" si="2"/>
        <v>115</v>
      </c>
      <c r="K32">
        <f t="shared" si="3"/>
        <v>0.56802744347191825</v>
      </c>
      <c r="L32">
        <f t="shared" si="3"/>
        <v>0.75100324622558567</v>
      </c>
    </row>
    <row r="33" spans="1:12" x14ac:dyDescent="0.75">
      <c r="A33">
        <v>116</v>
      </c>
      <c r="B33">
        <v>416.62099999999998</v>
      </c>
      <c r="C33">
        <v>378.96600000000001</v>
      </c>
      <c r="D33">
        <v>287.137</v>
      </c>
      <c r="E33">
        <v>212.733</v>
      </c>
      <c r="G33">
        <f t="shared" si="0"/>
        <v>37.654999999999973</v>
      </c>
      <c r="H33">
        <f t="shared" si="1"/>
        <v>74.403999999999996</v>
      </c>
      <c r="J33">
        <f t="shared" si="2"/>
        <v>116</v>
      </c>
      <c r="K33">
        <f t="shared" si="3"/>
        <v>0.51095231582786238</v>
      </c>
      <c r="L33">
        <f t="shared" si="3"/>
        <v>0.43006029895279019</v>
      </c>
    </row>
    <row r="34" spans="1:12" x14ac:dyDescent="0.75">
      <c r="A34">
        <v>117</v>
      </c>
      <c r="B34">
        <v>386.64499999999998</v>
      </c>
      <c r="C34">
        <v>373.17599999999999</v>
      </c>
      <c r="D34">
        <v>219.774</v>
      </c>
      <c r="E34">
        <v>191.18199999999999</v>
      </c>
      <c r="G34">
        <f t="shared" si="0"/>
        <v>13.468999999999994</v>
      </c>
      <c r="H34">
        <f t="shared" si="1"/>
        <v>28.592000000000013</v>
      </c>
      <c r="J34">
        <f t="shared" si="2"/>
        <v>117</v>
      </c>
      <c r="K34">
        <f t="shared" si="3"/>
        <v>0.23530953683442726</v>
      </c>
      <c r="L34">
        <f t="shared" si="3"/>
        <v>0.23915389776264639</v>
      </c>
    </row>
    <row r="35" spans="1:12" x14ac:dyDescent="0.75">
      <c r="A35">
        <v>118</v>
      </c>
      <c r="B35">
        <v>383.27199999999999</v>
      </c>
      <c r="C35">
        <v>369.94099999999997</v>
      </c>
      <c r="D35">
        <v>314.16199999999998</v>
      </c>
      <c r="E35">
        <v>218.82400000000001</v>
      </c>
      <c r="G35">
        <f t="shared" si="0"/>
        <v>13.331000000000017</v>
      </c>
      <c r="H35">
        <f t="shared" si="1"/>
        <v>95.337999999999965</v>
      </c>
      <c r="J35">
        <f t="shared" si="2"/>
        <v>118</v>
      </c>
      <c r="K35">
        <f t="shared" si="3"/>
        <v>0.23373677972283013</v>
      </c>
      <c r="L35">
        <f t="shared" si="3"/>
        <v>0.51729583991398953</v>
      </c>
    </row>
    <row r="36" spans="1:12" x14ac:dyDescent="0.75">
      <c r="A36">
        <v>119</v>
      </c>
      <c r="B36">
        <v>370.75</v>
      </c>
      <c r="C36">
        <v>356.43299999999999</v>
      </c>
      <c r="D36">
        <v>272.77300000000002</v>
      </c>
      <c r="E36">
        <v>203.411</v>
      </c>
      <c r="G36">
        <f t="shared" si="0"/>
        <v>14.317000000000007</v>
      </c>
      <c r="H36">
        <f t="shared" si="1"/>
        <v>69.362000000000023</v>
      </c>
      <c r="J36">
        <f t="shared" si="2"/>
        <v>119</v>
      </c>
      <c r="K36">
        <f t="shared" si="3"/>
        <v>0.24497401531728663</v>
      </c>
      <c r="L36">
        <f t="shared" si="3"/>
        <v>0.40904942680573919</v>
      </c>
    </row>
    <row r="37" spans="1:12" x14ac:dyDescent="0.75">
      <c r="A37">
        <v>120</v>
      </c>
      <c r="B37">
        <v>350.14100000000002</v>
      </c>
      <c r="C37">
        <v>356.14400000000001</v>
      </c>
      <c r="D37">
        <v>182.828</v>
      </c>
      <c r="E37">
        <v>182.37200000000001</v>
      </c>
      <c r="G37">
        <f t="shared" si="0"/>
        <v>-6.0029999999999859</v>
      </c>
      <c r="H37">
        <f t="shared" si="1"/>
        <v>0.45599999999998886</v>
      </c>
      <c r="J37">
        <f t="shared" si="2"/>
        <v>120</v>
      </c>
      <c r="K37">
        <f t="shared" si="3"/>
        <v>1.3391229029905303E-2</v>
      </c>
      <c r="L37">
        <f t="shared" si="3"/>
        <v>0.12190639702297358</v>
      </c>
    </row>
    <row r="38" spans="1:12" x14ac:dyDescent="0.75">
      <c r="A38">
        <v>121</v>
      </c>
      <c r="B38">
        <v>356.68799999999999</v>
      </c>
      <c r="C38">
        <v>349.06700000000001</v>
      </c>
      <c r="D38">
        <v>184.71100000000001</v>
      </c>
      <c r="E38">
        <v>180.911</v>
      </c>
      <c r="G38">
        <f t="shared" si="0"/>
        <v>7.6209999999999809</v>
      </c>
      <c r="H38">
        <f t="shared" si="1"/>
        <v>3.8000000000000114</v>
      </c>
      <c r="J38">
        <f t="shared" si="2"/>
        <v>121</v>
      </c>
      <c r="K38">
        <f t="shared" si="3"/>
        <v>0.16866110503282244</v>
      </c>
      <c r="L38">
        <f t="shared" si="3"/>
        <v>0.13584141417087905</v>
      </c>
    </row>
    <row r="39" spans="1:12" x14ac:dyDescent="0.75">
      <c r="A39">
        <v>122</v>
      </c>
      <c r="B39">
        <v>373.78100000000001</v>
      </c>
      <c r="C39">
        <v>370</v>
      </c>
      <c r="D39">
        <v>204.59399999999999</v>
      </c>
      <c r="E39">
        <v>199.922</v>
      </c>
      <c r="G39">
        <f t="shared" si="0"/>
        <v>3.7810000000000059</v>
      </c>
      <c r="H39">
        <f t="shared" si="1"/>
        <v>4.671999999999997</v>
      </c>
      <c r="J39">
        <f t="shared" si="2"/>
        <v>122</v>
      </c>
      <c r="K39">
        <f t="shared" si="3"/>
        <v>0.12489742888402626</v>
      </c>
      <c r="L39">
        <f t="shared" si="3"/>
        <v>0.13947518658504571</v>
      </c>
    </row>
    <row r="40" spans="1:12" x14ac:dyDescent="0.75">
      <c r="A40">
        <v>123</v>
      </c>
      <c r="B40">
        <v>365.01600000000002</v>
      </c>
      <c r="C40">
        <v>363.62200000000001</v>
      </c>
      <c r="D40">
        <v>218.80500000000001</v>
      </c>
      <c r="E40">
        <v>192.93299999999999</v>
      </c>
      <c r="G40">
        <f t="shared" si="0"/>
        <v>1.3940000000000055</v>
      </c>
      <c r="H40">
        <f t="shared" si="1"/>
        <v>25.872000000000014</v>
      </c>
      <c r="J40">
        <f t="shared" si="2"/>
        <v>123</v>
      </c>
      <c r="K40">
        <f t="shared" si="3"/>
        <v>9.7693289569657185E-2</v>
      </c>
      <c r="L40">
        <f t="shared" si="3"/>
        <v>0.2278191948193741</v>
      </c>
    </row>
    <row r="41" spans="1:12" x14ac:dyDescent="0.75">
      <c r="A41">
        <v>124</v>
      </c>
      <c r="B41">
        <v>356.00799999999998</v>
      </c>
      <c r="C41">
        <v>358.80700000000002</v>
      </c>
      <c r="D41">
        <v>217.315</v>
      </c>
      <c r="E41">
        <v>208.977</v>
      </c>
      <c r="G41">
        <f t="shared" si="0"/>
        <v>-2.799000000000035</v>
      </c>
      <c r="H41">
        <f t="shared" si="1"/>
        <v>8.3379999999999939</v>
      </c>
      <c r="J41">
        <f t="shared" si="2"/>
        <v>124</v>
      </c>
      <c r="K41">
        <f t="shared" si="3"/>
        <v>4.9906546316556812E-2</v>
      </c>
      <c r="L41">
        <f t="shared" si="3"/>
        <v>0.15475203253726491</v>
      </c>
    </row>
    <row r="42" spans="1:12" x14ac:dyDescent="0.75">
      <c r="A42">
        <v>125</v>
      </c>
      <c r="B42">
        <v>369.16899999999998</v>
      </c>
      <c r="C42">
        <v>367.58499999999998</v>
      </c>
      <c r="D42">
        <v>212.887</v>
      </c>
      <c r="E42">
        <v>217.59100000000001</v>
      </c>
      <c r="G42">
        <f t="shared" si="0"/>
        <v>1.5840000000000032</v>
      </c>
      <c r="H42">
        <f t="shared" si="1"/>
        <v>-4.7040000000000077</v>
      </c>
      <c r="J42">
        <f t="shared" si="2"/>
        <v>125</v>
      </c>
      <c r="K42">
        <f t="shared" si="3"/>
        <v>9.9858679795769484E-2</v>
      </c>
      <c r="L42">
        <f t="shared" si="3"/>
        <v>0.10040379879235406</v>
      </c>
    </row>
    <row r="43" spans="1:12" x14ac:dyDescent="0.75">
      <c r="A43">
        <v>126</v>
      </c>
      <c r="B43">
        <v>368.21</v>
      </c>
      <c r="C43">
        <v>363.91500000000002</v>
      </c>
      <c r="D43">
        <v>208.57300000000001</v>
      </c>
      <c r="E43">
        <v>224.33</v>
      </c>
      <c r="G43">
        <f t="shared" si="0"/>
        <v>4.2949999999999591</v>
      </c>
      <c r="H43">
        <f t="shared" si="1"/>
        <v>-15.757000000000005</v>
      </c>
      <c r="J43">
        <f t="shared" si="2"/>
        <v>126</v>
      </c>
      <c r="K43">
        <f t="shared" si="3"/>
        <v>0.13075537928519276</v>
      </c>
      <c r="L43">
        <f t="shared" si="3"/>
        <v>5.4344066574711102E-2</v>
      </c>
    </row>
    <row r="44" spans="1:12" x14ac:dyDescent="0.75">
      <c r="A44">
        <v>127</v>
      </c>
      <c r="B44">
        <v>376.17700000000002</v>
      </c>
      <c r="C44">
        <v>374.85199999999998</v>
      </c>
      <c r="D44">
        <v>216.82300000000001</v>
      </c>
      <c r="E44">
        <v>236.33500000000001</v>
      </c>
      <c r="G44">
        <f t="shared" si="0"/>
        <v>1.3250000000000455</v>
      </c>
      <c r="H44">
        <f t="shared" si="1"/>
        <v>-19.512</v>
      </c>
      <c r="J44">
        <f t="shared" si="2"/>
        <v>127</v>
      </c>
      <c r="K44">
        <f t="shared" si="3"/>
        <v>9.6906911013858954E-2</v>
      </c>
      <c r="L44">
        <f t="shared" si="3"/>
        <v>3.8696342474715706E-2</v>
      </c>
    </row>
    <row r="45" spans="1:12" x14ac:dyDescent="0.75">
      <c r="A45">
        <v>128</v>
      </c>
      <c r="B45">
        <v>371.37099999999998</v>
      </c>
      <c r="C45">
        <v>370.65300000000002</v>
      </c>
      <c r="D45">
        <v>209.33099999999999</v>
      </c>
      <c r="E45">
        <v>231.71600000000001</v>
      </c>
      <c r="G45">
        <f t="shared" si="0"/>
        <v>0.71799999999996089</v>
      </c>
      <c r="H45">
        <f t="shared" si="1"/>
        <v>-22.385000000000019</v>
      </c>
      <c r="J45">
        <f t="shared" si="2"/>
        <v>128</v>
      </c>
      <c r="K45">
        <f t="shared" si="3"/>
        <v>8.9989059080962289E-2</v>
      </c>
      <c r="L45">
        <f t="shared" si="3"/>
        <v>2.6724062490884246E-2</v>
      </c>
    </row>
    <row r="46" spans="1:12" x14ac:dyDescent="0.75">
      <c r="A46">
        <v>129</v>
      </c>
      <c r="B46">
        <v>355.39499999999998</v>
      </c>
      <c r="C46">
        <v>353.49400000000003</v>
      </c>
      <c r="D46">
        <v>198.726</v>
      </c>
      <c r="E46">
        <v>219.70500000000001</v>
      </c>
      <c r="G46">
        <f t="shared" si="0"/>
        <v>1.9009999999999536</v>
      </c>
      <c r="H46">
        <f t="shared" si="1"/>
        <v>-20.979000000000013</v>
      </c>
      <c r="J46">
        <f t="shared" si="2"/>
        <v>129</v>
      </c>
      <c r="K46">
        <f t="shared" si="3"/>
        <v>0.10347146243617739</v>
      </c>
      <c r="L46">
        <f t="shared" si="3"/>
        <v>3.2583103791708118E-2</v>
      </c>
    </row>
    <row r="47" spans="1:12" x14ac:dyDescent="0.75">
      <c r="A47">
        <v>130</v>
      </c>
      <c r="B47">
        <v>349.04300000000001</v>
      </c>
      <c r="C47">
        <v>356.221</v>
      </c>
      <c r="D47">
        <v>196.905</v>
      </c>
      <c r="E47">
        <v>225.703</v>
      </c>
      <c r="G47">
        <f t="shared" si="0"/>
        <v>-7.1779999999999973</v>
      </c>
      <c r="H47">
        <f t="shared" si="1"/>
        <v>-28.798000000000002</v>
      </c>
      <c r="J47">
        <f t="shared" si="2"/>
        <v>130</v>
      </c>
      <c r="K47">
        <f t="shared" si="3"/>
        <v>0</v>
      </c>
      <c r="L47">
        <f t="shared" si="3"/>
        <v>0</v>
      </c>
    </row>
    <row r="48" spans="1:12" x14ac:dyDescent="0.75">
      <c r="A48">
        <v>131</v>
      </c>
      <c r="B48">
        <v>356.35300000000001</v>
      </c>
      <c r="C48">
        <v>358.37799999999999</v>
      </c>
      <c r="D48">
        <v>201.828</v>
      </c>
      <c r="E48">
        <v>223.62200000000001</v>
      </c>
      <c r="G48">
        <f t="shared" si="0"/>
        <v>-2.0249999999999773</v>
      </c>
      <c r="H48">
        <f t="shared" si="1"/>
        <v>-21.794000000000011</v>
      </c>
      <c r="J48">
        <f t="shared" si="2"/>
        <v>131</v>
      </c>
      <c r="K48">
        <f t="shared" si="3"/>
        <v>5.8727662290299264E-2</v>
      </c>
      <c r="L48">
        <f t="shared" si="3"/>
        <v>2.9186860078926166E-2</v>
      </c>
    </row>
    <row r="49" spans="1:12" x14ac:dyDescent="0.75">
      <c r="A49">
        <v>132</v>
      </c>
      <c r="B49">
        <v>352.63900000000001</v>
      </c>
      <c r="C49">
        <v>359.55599999999998</v>
      </c>
      <c r="D49">
        <v>195.95400000000001</v>
      </c>
      <c r="E49">
        <v>221.488</v>
      </c>
      <c r="G49">
        <f t="shared" si="0"/>
        <v>-6.9169999999999732</v>
      </c>
      <c r="H49">
        <f t="shared" si="1"/>
        <v>-25.533999999999992</v>
      </c>
      <c r="J49">
        <f t="shared" si="2"/>
        <v>132</v>
      </c>
      <c r="K49">
        <f t="shared" si="3"/>
        <v>2.9745623632387859E-3</v>
      </c>
      <c r="L49">
        <f t="shared" si="3"/>
        <v>1.3601643531926817E-2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FDE-0E61-47A8-893B-14E03D41FF29}">
  <dimension ref="A1:L58"/>
  <sheetViews>
    <sheetView zoomScale="80" zoomScaleNormal="80" workbookViewId="0"/>
  </sheetViews>
  <sheetFormatPr defaultRowHeight="14.75" x14ac:dyDescent="0.75"/>
  <sheetData>
    <row r="1" spans="1:12" x14ac:dyDescent="0.75">
      <c r="A1" t="s">
        <v>24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99</v>
      </c>
      <c r="B3">
        <v>372.33600000000001</v>
      </c>
      <c r="C3">
        <v>360.88900000000001</v>
      </c>
      <c r="D3">
        <v>180.48400000000001</v>
      </c>
      <c r="E3">
        <v>180.839</v>
      </c>
      <c r="G3">
        <f>B3-C3</f>
        <v>11.447000000000003</v>
      </c>
      <c r="H3">
        <f>D3-E3</f>
        <v>-0.35499999999998977</v>
      </c>
      <c r="J3">
        <f>A3</f>
        <v>99</v>
      </c>
      <c r="K3">
        <f>(G3-MIN(G$3:G$58))/(MAX(G$3:G$58)-MIN(G$3:G$58))</f>
        <v>0.1578708247010506</v>
      </c>
      <c r="L3">
        <f>(H3-MIN(H$3:H$58))/(MAX(H$3:H$58)-MIN(H$3:H$58))</f>
        <v>2.8645854732811407E-2</v>
      </c>
    </row>
    <row r="4" spans="1:12" x14ac:dyDescent="0.75">
      <c r="A4">
        <v>100</v>
      </c>
      <c r="B4">
        <v>372.75799999999998</v>
      </c>
      <c r="C4">
        <v>375.05700000000002</v>
      </c>
      <c r="D4">
        <v>174.565</v>
      </c>
      <c r="E4">
        <v>181.42599999999999</v>
      </c>
      <c r="G4">
        <f t="shared" ref="G4:G58" si="0">B4-C4</f>
        <v>-2.299000000000035</v>
      </c>
      <c r="H4">
        <f t="shared" ref="H4:H58" si="1">D4-E4</f>
        <v>-6.86099999999999</v>
      </c>
      <c r="J4">
        <f t="shared" ref="J4:J58" si="2">A4</f>
        <v>100</v>
      </c>
      <c r="K4">
        <f t="shared" ref="K4:L58" si="3">(G4-MIN(G$3:G$58))/(MAX(G$3:G$58)-MIN(G$3:G$58))</f>
        <v>3.296623414385913E-2</v>
      </c>
      <c r="L4">
        <f t="shared" si="3"/>
        <v>1.9146540885672824E-3</v>
      </c>
    </row>
    <row r="5" spans="1:12" x14ac:dyDescent="0.75">
      <c r="A5">
        <v>101</v>
      </c>
      <c r="B5">
        <v>392.726</v>
      </c>
      <c r="C5">
        <v>392.34100000000001</v>
      </c>
      <c r="D5">
        <v>181.065</v>
      </c>
      <c r="E5">
        <v>183.56200000000001</v>
      </c>
      <c r="G5">
        <f t="shared" si="0"/>
        <v>0.38499999999999091</v>
      </c>
      <c r="H5">
        <f t="shared" si="1"/>
        <v>-2.4970000000000141</v>
      </c>
      <c r="J5">
        <f t="shared" si="2"/>
        <v>101</v>
      </c>
      <c r="K5">
        <f t="shared" si="3"/>
        <v>5.7354705048522615E-2</v>
      </c>
      <c r="L5">
        <f t="shared" si="3"/>
        <v>1.9845019845019896E-2</v>
      </c>
    </row>
    <row r="6" spans="1:12" x14ac:dyDescent="0.75">
      <c r="A6">
        <v>102</v>
      </c>
      <c r="B6">
        <v>380.476</v>
      </c>
      <c r="C6">
        <v>386.40300000000002</v>
      </c>
      <c r="D6">
        <v>178.65299999999999</v>
      </c>
      <c r="E6">
        <v>184.28399999999999</v>
      </c>
      <c r="G6">
        <f t="shared" si="0"/>
        <v>-5.9270000000000209</v>
      </c>
      <c r="H6">
        <f t="shared" si="1"/>
        <v>-5.6310000000000002</v>
      </c>
      <c r="J6">
        <f t="shared" si="2"/>
        <v>102</v>
      </c>
      <c r="K6">
        <f t="shared" si="3"/>
        <v>0</v>
      </c>
      <c r="L6">
        <f t="shared" si="3"/>
        <v>6.968354794441859E-3</v>
      </c>
    </row>
    <row r="7" spans="1:12" x14ac:dyDescent="0.75">
      <c r="A7">
        <v>103</v>
      </c>
      <c r="B7">
        <v>407.99200000000002</v>
      </c>
      <c r="C7">
        <v>395.85899999999998</v>
      </c>
      <c r="D7">
        <v>197.37899999999999</v>
      </c>
      <c r="E7">
        <v>198.95099999999999</v>
      </c>
      <c r="G7">
        <f t="shared" si="0"/>
        <v>12.133000000000038</v>
      </c>
      <c r="H7">
        <f t="shared" si="1"/>
        <v>-1.5720000000000027</v>
      </c>
      <c r="J7">
        <f t="shared" si="2"/>
        <v>103</v>
      </c>
      <c r="K7">
        <f t="shared" si="3"/>
        <v>0.16410424163122939</v>
      </c>
      <c r="L7">
        <f t="shared" si="3"/>
        <v>2.3645567123828093E-2</v>
      </c>
    </row>
    <row r="8" spans="1:12" x14ac:dyDescent="0.75">
      <c r="A8">
        <v>104</v>
      </c>
      <c r="B8">
        <v>416.84100000000001</v>
      </c>
      <c r="C8">
        <v>400.245</v>
      </c>
      <c r="D8">
        <v>202.92400000000001</v>
      </c>
      <c r="E8">
        <v>198.40199999999999</v>
      </c>
      <c r="G8">
        <f t="shared" si="0"/>
        <v>16.596000000000004</v>
      </c>
      <c r="H8">
        <f t="shared" si="1"/>
        <v>4.5220000000000198</v>
      </c>
      <c r="J8">
        <f t="shared" si="2"/>
        <v>104</v>
      </c>
      <c r="K8">
        <f t="shared" si="3"/>
        <v>0.20465779813179244</v>
      </c>
      <c r="L8">
        <f t="shared" si="3"/>
        <v>4.8683983466592355E-2</v>
      </c>
    </row>
    <row r="9" spans="1:12" x14ac:dyDescent="0.75">
      <c r="A9">
        <v>105</v>
      </c>
      <c r="B9">
        <v>408.87099999999998</v>
      </c>
      <c r="C9">
        <v>398.78300000000002</v>
      </c>
      <c r="D9">
        <v>204.17400000000001</v>
      </c>
      <c r="E9">
        <v>206.33699999999999</v>
      </c>
      <c r="G9">
        <f t="shared" si="0"/>
        <v>10.087999999999965</v>
      </c>
      <c r="H9">
        <f t="shared" si="1"/>
        <v>-2.1629999999999825</v>
      </c>
      <c r="J9">
        <f t="shared" si="2"/>
        <v>105</v>
      </c>
      <c r="K9">
        <f t="shared" si="3"/>
        <v>0.14552211681750429</v>
      </c>
      <c r="L9">
        <f t="shared" si="3"/>
        <v>2.1217325565151834E-2</v>
      </c>
    </row>
    <row r="10" spans="1:12" x14ac:dyDescent="0.75">
      <c r="A10">
        <v>106</v>
      </c>
      <c r="B10">
        <v>378.726</v>
      </c>
      <c r="C10">
        <v>382.34100000000001</v>
      </c>
      <c r="D10">
        <v>200.28200000000001</v>
      </c>
      <c r="E10">
        <v>203.80699999999999</v>
      </c>
      <c r="G10">
        <f t="shared" si="0"/>
        <v>-3.6150000000000091</v>
      </c>
      <c r="H10">
        <f t="shared" si="1"/>
        <v>-3.5249999999999773</v>
      </c>
      <c r="J10">
        <f t="shared" si="2"/>
        <v>106</v>
      </c>
      <c r="K10">
        <f t="shared" si="3"/>
        <v>2.1008250645149669E-2</v>
      </c>
      <c r="L10">
        <f t="shared" si="3"/>
        <v>1.562127649084191E-2</v>
      </c>
    </row>
    <row r="11" spans="1:12" x14ac:dyDescent="0.75">
      <c r="A11">
        <v>107</v>
      </c>
      <c r="B11">
        <v>403.89400000000001</v>
      </c>
      <c r="C11">
        <v>391.44099999999997</v>
      </c>
      <c r="D11">
        <v>202.477</v>
      </c>
      <c r="E11">
        <v>203.548</v>
      </c>
      <c r="G11">
        <f t="shared" si="0"/>
        <v>12.453000000000031</v>
      </c>
      <c r="H11">
        <f t="shared" si="1"/>
        <v>-1.070999999999998</v>
      </c>
      <c r="J11">
        <f t="shared" si="2"/>
        <v>107</v>
      </c>
      <c r="K11">
        <f t="shared" si="3"/>
        <v>0.16701195798349916</v>
      </c>
      <c r="L11">
        <f t="shared" si="3"/>
        <v>2.5704025704025822E-2</v>
      </c>
    </row>
    <row r="12" spans="1:12" x14ac:dyDescent="0.75">
      <c r="A12">
        <v>108</v>
      </c>
      <c r="B12">
        <v>391.18200000000002</v>
      </c>
      <c r="C12">
        <v>388.86200000000002</v>
      </c>
      <c r="D12">
        <v>204.65899999999999</v>
      </c>
      <c r="E12">
        <v>207.553</v>
      </c>
      <c r="G12">
        <f t="shared" si="0"/>
        <v>2.3199999999999932</v>
      </c>
      <c r="H12">
        <f t="shared" si="1"/>
        <v>-2.8940000000000055</v>
      </c>
      <c r="J12">
        <f t="shared" si="2"/>
        <v>108</v>
      </c>
      <c r="K12">
        <f t="shared" si="3"/>
        <v>7.4937302366154299E-2</v>
      </c>
      <c r="L12">
        <f t="shared" si="3"/>
        <v>1.8213866039953085E-2</v>
      </c>
    </row>
    <row r="13" spans="1:12" x14ac:dyDescent="0.75">
      <c r="A13">
        <v>109</v>
      </c>
      <c r="B13">
        <v>392.97</v>
      </c>
      <c r="C13">
        <v>380.02699999999999</v>
      </c>
      <c r="D13">
        <v>209.73500000000001</v>
      </c>
      <c r="E13">
        <v>212.18600000000001</v>
      </c>
      <c r="G13">
        <f t="shared" si="0"/>
        <v>12.94300000000004</v>
      </c>
      <c r="H13">
        <f t="shared" si="1"/>
        <v>-2.4509999999999934</v>
      </c>
      <c r="J13">
        <f t="shared" si="2"/>
        <v>109</v>
      </c>
      <c r="K13">
        <f t="shared" si="3"/>
        <v>0.17146439864791241</v>
      </c>
      <c r="L13">
        <f t="shared" si="3"/>
        <v>2.0034020034020172E-2</v>
      </c>
    </row>
    <row r="14" spans="1:12" x14ac:dyDescent="0.75">
      <c r="A14">
        <v>110</v>
      </c>
      <c r="B14">
        <v>390.37099999999998</v>
      </c>
      <c r="C14">
        <v>376.452</v>
      </c>
      <c r="D14">
        <v>219.333</v>
      </c>
      <c r="E14">
        <v>213.197</v>
      </c>
      <c r="G14">
        <f t="shared" si="0"/>
        <v>13.918999999999983</v>
      </c>
      <c r="H14">
        <f t="shared" si="1"/>
        <v>6.1359999999999957</v>
      </c>
      <c r="J14">
        <f t="shared" si="2"/>
        <v>110</v>
      </c>
      <c r="K14">
        <f t="shared" si="3"/>
        <v>0.1803329335223349</v>
      </c>
      <c r="L14">
        <f t="shared" si="3"/>
        <v>5.5315424880642367E-2</v>
      </c>
    </row>
    <row r="15" spans="1:12" x14ac:dyDescent="0.75">
      <c r="A15">
        <v>111</v>
      </c>
      <c r="B15">
        <v>401.84800000000001</v>
      </c>
      <c r="C15">
        <v>393.22899999999998</v>
      </c>
      <c r="D15">
        <v>238.40199999999999</v>
      </c>
      <c r="E15">
        <v>245.72900000000001</v>
      </c>
      <c r="G15">
        <f t="shared" si="0"/>
        <v>8.6190000000000282</v>
      </c>
      <c r="H15">
        <f t="shared" si="1"/>
        <v>-7.3270000000000266</v>
      </c>
      <c r="J15">
        <f t="shared" si="2"/>
        <v>111</v>
      </c>
      <c r="K15">
        <f t="shared" si="3"/>
        <v>0.13217388143786615</v>
      </c>
      <c r="L15">
        <f t="shared" si="3"/>
        <v>0</v>
      </c>
    </row>
    <row r="16" spans="1:12" x14ac:dyDescent="0.75">
      <c r="A16">
        <v>112</v>
      </c>
      <c r="B16">
        <v>400.59100000000001</v>
      </c>
      <c r="C16">
        <v>390.12200000000001</v>
      </c>
      <c r="D16">
        <v>237.197</v>
      </c>
      <c r="E16">
        <v>243.08500000000001</v>
      </c>
      <c r="G16">
        <f t="shared" si="0"/>
        <v>10.468999999999994</v>
      </c>
      <c r="H16">
        <f t="shared" si="1"/>
        <v>-5.8880000000000052</v>
      </c>
      <c r="J16">
        <f t="shared" si="2"/>
        <v>112</v>
      </c>
      <c r="K16">
        <f t="shared" si="3"/>
        <v>0.14898411659942584</v>
      </c>
      <c r="L16">
        <f t="shared" si="3"/>
        <v>5.9124189558973049E-3</v>
      </c>
    </row>
    <row r="17" spans="1:12" x14ac:dyDescent="0.75">
      <c r="A17">
        <v>113</v>
      </c>
      <c r="B17">
        <v>409.14</v>
      </c>
      <c r="C17">
        <v>389.55200000000002</v>
      </c>
      <c r="D17">
        <v>240.29400000000001</v>
      </c>
      <c r="E17">
        <v>237.047</v>
      </c>
      <c r="G17">
        <f t="shared" si="0"/>
        <v>19.587999999999965</v>
      </c>
      <c r="H17">
        <f t="shared" si="1"/>
        <v>3.2470000000000141</v>
      </c>
      <c r="J17">
        <f t="shared" si="2"/>
        <v>113</v>
      </c>
      <c r="K17">
        <f t="shared" si="3"/>
        <v>0.23184494602551503</v>
      </c>
      <c r="L17">
        <f t="shared" si="3"/>
        <v>4.3445391271478395E-2</v>
      </c>
    </row>
    <row r="18" spans="1:12" x14ac:dyDescent="0.75">
      <c r="A18">
        <v>114</v>
      </c>
      <c r="B18">
        <v>399.5</v>
      </c>
      <c r="C18">
        <v>381.77100000000002</v>
      </c>
      <c r="D18">
        <v>222.48500000000001</v>
      </c>
      <c r="E18">
        <v>223.17599999999999</v>
      </c>
      <c r="G18">
        <f t="shared" si="0"/>
        <v>17.728999999999985</v>
      </c>
      <c r="H18">
        <f t="shared" si="1"/>
        <v>-0.69099999999997408</v>
      </c>
      <c r="J18">
        <f t="shared" si="2"/>
        <v>114</v>
      </c>
      <c r="K18">
        <f t="shared" si="3"/>
        <v>0.21495293134154764</v>
      </c>
      <c r="L18">
        <f t="shared" si="3"/>
        <v>2.7265331613157917E-2</v>
      </c>
    </row>
    <row r="19" spans="1:12" x14ac:dyDescent="0.75">
      <c r="A19">
        <v>115</v>
      </c>
      <c r="B19">
        <v>390.803</v>
      </c>
      <c r="C19">
        <v>371.21300000000002</v>
      </c>
      <c r="D19">
        <v>224.21199999999999</v>
      </c>
      <c r="E19">
        <v>218.952</v>
      </c>
      <c r="G19">
        <f t="shared" si="0"/>
        <v>19.589999999999975</v>
      </c>
      <c r="H19">
        <f t="shared" si="1"/>
        <v>5.2599999999999909</v>
      </c>
      <c r="J19">
        <f t="shared" si="2"/>
        <v>115</v>
      </c>
      <c r="K19">
        <f t="shared" si="3"/>
        <v>0.23186311925271683</v>
      </c>
      <c r="L19">
        <f t="shared" si="3"/>
        <v>5.1716203890117003E-2</v>
      </c>
    </row>
    <row r="20" spans="1:12" x14ac:dyDescent="0.75">
      <c r="A20">
        <v>116</v>
      </c>
      <c r="B20">
        <v>387.98500000000001</v>
      </c>
      <c r="C20">
        <v>381.75</v>
      </c>
      <c r="D20">
        <v>203.54499999999999</v>
      </c>
      <c r="E20">
        <v>200.351</v>
      </c>
      <c r="G20">
        <f t="shared" si="0"/>
        <v>6.2350000000000136</v>
      </c>
      <c r="H20">
        <f t="shared" si="1"/>
        <v>3.1939999999999884</v>
      </c>
      <c r="J20">
        <f t="shared" si="2"/>
        <v>116</v>
      </c>
      <c r="K20">
        <f t="shared" si="3"/>
        <v>0.11051139461345576</v>
      </c>
      <c r="L20">
        <f t="shared" si="3"/>
        <v>4.3227630184151988E-2</v>
      </c>
    </row>
    <row r="21" spans="1:12" x14ac:dyDescent="0.75">
      <c r="A21">
        <v>117</v>
      </c>
      <c r="B21">
        <v>370.52300000000002</v>
      </c>
      <c r="C21">
        <v>366.68599999999998</v>
      </c>
      <c r="D21">
        <v>187.12899999999999</v>
      </c>
      <c r="E21">
        <v>184.31399999999999</v>
      </c>
      <c r="G21">
        <f t="shared" si="0"/>
        <v>3.8370000000000459</v>
      </c>
      <c r="H21">
        <f t="shared" si="1"/>
        <v>2.8149999999999977</v>
      </c>
      <c r="J21">
        <f t="shared" si="2"/>
        <v>117</v>
      </c>
      <c r="K21">
        <f t="shared" si="3"/>
        <v>8.872169519863396E-2</v>
      </c>
      <c r="L21">
        <f t="shared" si="3"/>
        <v>4.1670432974780902E-2</v>
      </c>
    </row>
    <row r="22" spans="1:12" x14ac:dyDescent="0.75">
      <c r="A22">
        <v>118</v>
      </c>
      <c r="B22">
        <v>375.53800000000001</v>
      </c>
      <c r="C22">
        <v>373.71800000000002</v>
      </c>
      <c r="D22">
        <v>195.12100000000001</v>
      </c>
      <c r="E22">
        <v>202.02699999999999</v>
      </c>
      <c r="G22">
        <f t="shared" si="0"/>
        <v>1.8199999999999932</v>
      </c>
      <c r="H22">
        <f t="shared" si="1"/>
        <v>-6.9059999999999775</v>
      </c>
      <c r="J22">
        <f t="shared" si="2"/>
        <v>118</v>
      </c>
      <c r="K22">
        <f t="shared" si="3"/>
        <v>7.0393995565732684E-2</v>
      </c>
      <c r="L22">
        <f t="shared" si="3"/>
        <v>1.7297625993280186E-3</v>
      </c>
    </row>
    <row r="23" spans="1:12" x14ac:dyDescent="0.75">
      <c r="A23">
        <v>119</v>
      </c>
      <c r="B23">
        <v>376.25</v>
      </c>
      <c r="C23">
        <v>357.38299999999998</v>
      </c>
      <c r="D23">
        <v>181.59800000000001</v>
      </c>
      <c r="E23">
        <v>181.38300000000001</v>
      </c>
      <c r="G23">
        <f t="shared" si="0"/>
        <v>18.867000000000019</v>
      </c>
      <c r="H23">
        <f t="shared" si="1"/>
        <v>0.21500000000000341</v>
      </c>
      <c r="J23">
        <f t="shared" si="2"/>
        <v>119</v>
      </c>
      <c r="K23">
        <f t="shared" si="3"/>
        <v>0.22529349761930756</v>
      </c>
      <c r="L23">
        <f t="shared" si="3"/>
        <v>3.0987813596509373E-2</v>
      </c>
    </row>
    <row r="24" spans="1:12" x14ac:dyDescent="0.75">
      <c r="A24">
        <v>120</v>
      </c>
      <c r="B24">
        <v>360.67399999999998</v>
      </c>
      <c r="C24">
        <v>361.91500000000002</v>
      </c>
      <c r="D24">
        <v>175.20500000000001</v>
      </c>
      <c r="E24">
        <v>171.601</v>
      </c>
      <c r="G24">
        <f t="shared" si="0"/>
        <v>-1.2410000000000423</v>
      </c>
      <c r="H24">
        <f t="shared" si="1"/>
        <v>3.6040000000000134</v>
      </c>
      <c r="J24">
        <f t="shared" si="2"/>
        <v>120</v>
      </c>
      <c r="K24">
        <f t="shared" si="3"/>
        <v>4.2579871333551213E-2</v>
      </c>
      <c r="L24">
        <f t="shared" si="3"/>
        <v>4.4912197086110293E-2</v>
      </c>
    </row>
    <row r="25" spans="1:12" x14ac:dyDescent="0.75">
      <c r="A25">
        <v>121</v>
      </c>
      <c r="B25">
        <v>389.65899999999999</v>
      </c>
      <c r="C25">
        <v>370.005</v>
      </c>
      <c r="D25">
        <v>203.26499999999999</v>
      </c>
      <c r="E25">
        <v>179.851</v>
      </c>
      <c r="G25">
        <f t="shared" si="0"/>
        <v>19.653999999999996</v>
      </c>
      <c r="H25">
        <f t="shared" si="1"/>
        <v>23.413999999999987</v>
      </c>
      <c r="J25">
        <f t="shared" si="2"/>
        <v>121</v>
      </c>
      <c r="K25">
        <f t="shared" si="3"/>
        <v>0.23244466252317098</v>
      </c>
      <c r="L25">
        <f t="shared" si="3"/>
        <v>0.12630553934901767</v>
      </c>
    </row>
    <row r="26" spans="1:12" x14ac:dyDescent="0.75">
      <c r="A26">
        <v>122</v>
      </c>
      <c r="B26">
        <v>466.23500000000001</v>
      </c>
      <c r="C26">
        <v>386.85899999999998</v>
      </c>
      <c r="D26">
        <v>274.81099999999998</v>
      </c>
      <c r="E26">
        <v>200.679</v>
      </c>
      <c r="G26">
        <f t="shared" si="0"/>
        <v>79.376000000000033</v>
      </c>
      <c r="H26">
        <f t="shared" si="1"/>
        <v>74.131999999999977</v>
      </c>
      <c r="J26">
        <f t="shared" si="2"/>
        <v>122</v>
      </c>
      <c r="K26">
        <f t="shared" si="3"/>
        <v>0.77511539999273105</v>
      </c>
      <c r="L26">
        <f t="shared" si="3"/>
        <v>0.33469057382100864</v>
      </c>
    </row>
    <row r="27" spans="1:12" x14ac:dyDescent="0.75">
      <c r="A27">
        <v>123</v>
      </c>
      <c r="B27">
        <v>442.84100000000001</v>
      </c>
      <c r="C27">
        <v>383.42899999999997</v>
      </c>
      <c r="D27">
        <v>330.12900000000002</v>
      </c>
      <c r="E27">
        <v>219.04900000000001</v>
      </c>
      <c r="G27">
        <f t="shared" si="0"/>
        <v>59.412000000000035</v>
      </c>
      <c r="H27">
        <f t="shared" si="1"/>
        <v>111.08000000000001</v>
      </c>
      <c r="J27">
        <f t="shared" si="2"/>
        <v>123</v>
      </c>
      <c r="K27">
        <f t="shared" si="3"/>
        <v>0.59371024606549672</v>
      </c>
      <c r="L27">
        <f t="shared" si="3"/>
        <v>0.48649881258576927</v>
      </c>
    </row>
    <row r="28" spans="1:12" x14ac:dyDescent="0.75">
      <c r="A28">
        <v>124</v>
      </c>
      <c r="B28">
        <v>439.721</v>
      </c>
      <c r="C28">
        <v>373.81799999999998</v>
      </c>
      <c r="D28">
        <v>356.11799999999999</v>
      </c>
      <c r="E28">
        <v>217.27600000000001</v>
      </c>
      <c r="G28">
        <f t="shared" si="0"/>
        <v>65.90300000000002</v>
      </c>
      <c r="H28">
        <f t="shared" si="1"/>
        <v>138.84199999999998</v>
      </c>
      <c r="J28">
        <f t="shared" si="2"/>
        <v>124</v>
      </c>
      <c r="K28">
        <f t="shared" si="3"/>
        <v>0.65269145494857006</v>
      </c>
      <c r="L28">
        <f t="shared" si="3"/>
        <v>0.60056453534714405</v>
      </c>
    </row>
    <row r="29" spans="1:12" x14ac:dyDescent="0.75">
      <c r="A29">
        <v>125</v>
      </c>
      <c r="B29">
        <v>462.01499999999999</v>
      </c>
      <c r="C29">
        <v>375.77100000000002</v>
      </c>
      <c r="D29">
        <v>380.16199999999998</v>
      </c>
      <c r="E29">
        <v>220.39099999999999</v>
      </c>
      <c r="G29">
        <f t="shared" si="0"/>
        <v>86.243999999999971</v>
      </c>
      <c r="H29">
        <f t="shared" si="1"/>
        <v>159.77099999999999</v>
      </c>
      <c r="J29">
        <f t="shared" si="2"/>
        <v>125</v>
      </c>
      <c r="K29">
        <f t="shared" si="3"/>
        <v>0.83752226220332182</v>
      </c>
      <c r="L29">
        <f t="shared" si="3"/>
        <v>0.68655551264246928</v>
      </c>
    </row>
    <row r="30" spans="1:12" x14ac:dyDescent="0.75">
      <c r="A30">
        <v>126</v>
      </c>
      <c r="B30">
        <v>448.98500000000001</v>
      </c>
      <c r="C30">
        <v>366.47399999999999</v>
      </c>
      <c r="D30">
        <v>402.32400000000001</v>
      </c>
      <c r="E30">
        <v>223.745</v>
      </c>
      <c r="G30">
        <f t="shared" si="0"/>
        <v>82.511000000000024</v>
      </c>
      <c r="H30">
        <f t="shared" si="1"/>
        <v>178.57900000000001</v>
      </c>
      <c r="J30">
        <f t="shared" si="2"/>
        <v>126</v>
      </c>
      <c r="K30">
        <f t="shared" si="3"/>
        <v>0.80360193363137455</v>
      </c>
      <c r="L30">
        <f t="shared" si="3"/>
        <v>0.76383193774498137</v>
      </c>
    </row>
    <row r="31" spans="1:12" x14ac:dyDescent="0.75">
      <c r="A31">
        <v>127</v>
      </c>
      <c r="B31">
        <v>471.029</v>
      </c>
      <c r="C31">
        <v>384.35899999999998</v>
      </c>
      <c r="D31">
        <v>447.25</v>
      </c>
      <c r="E31">
        <v>230.172</v>
      </c>
      <c r="G31">
        <f t="shared" si="0"/>
        <v>86.670000000000016</v>
      </c>
      <c r="H31">
        <f t="shared" si="1"/>
        <v>217.078</v>
      </c>
      <c r="J31">
        <f t="shared" si="2"/>
        <v>127</v>
      </c>
      <c r="K31">
        <f t="shared" si="3"/>
        <v>0.84139315959728145</v>
      </c>
      <c r="L31">
        <f t="shared" si="3"/>
        <v>0.92201276983885694</v>
      </c>
    </row>
    <row r="32" spans="1:12" x14ac:dyDescent="0.75">
      <c r="A32">
        <v>128</v>
      </c>
      <c r="B32">
        <v>467.05099999999999</v>
      </c>
      <c r="C32">
        <v>387.60399999999998</v>
      </c>
      <c r="D32">
        <v>446.61799999999999</v>
      </c>
      <c r="E32">
        <v>228.667</v>
      </c>
      <c r="G32">
        <f t="shared" si="0"/>
        <v>79.447000000000003</v>
      </c>
      <c r="H32">
        <f t="shared" si="1"/>
        <v>217.95099999999999</v>
      </c>
      <c r="J32">
        <f t="shared" si="2"/>
        <v>128</v>
      </c>
      <c r="K32">
        <f t="shared" si="3"/>
        <v>0.77576054955839069</v>
      </c>
      <c r="L32">
        <f t="shared" si="3"/>
        <v>0.92559966473009958</v>
      </c>
    </row>
    <row r="33" spans="1:12" x14ac:dyDescent="0.75">
      <c r="A33">
        <v>129</v>
      </c>
      <c r="B33">
        <v>424.35300000000001</v>
      </c>
      <c r="C33">
        <v>371.255</v>
      </c>
      <c r="D33">
        <v>409.68400000000003</v>
      </c>
      <c r="E33">
        <v>221.40600000000001</v>
      </c>
      <c r="G33">
        <f t="shared" si="0"/>
        <v>53.098000000000013</v>
      </c>
      <c r="H33">
        <f t="shared" si="1"/>
        <v>188.27800000000002</v>
      </c>
      <c r="J33">
        <f t="shared" si="2"/>
        <v>129</v>
      </c>
      <c r="K33">
        <f t="shared" si="3"/>
        <v>0.53633736778977237</v>
      </c>
      <c r="L33">
        <f t="shared" si="3"/>
        <v>0.80368221672569518</v>
      </c>
    </row>
    <row r="34" spans="1:12" x14ac:dyDescent="0.75">
      <c r="A34">
        <v>130</v>
      </c>
      <c r="B34">
        <v>441.35300000000001</v>
      </c>
      <c r="C34">
        <v>369.464</v>
      </c>
      <c r="D34">
        <v>425.36799999999999</v>
      </c>
      <c r="E34">
        <v>231.536</v>
      </c>
      <c r="G34">
        <f t="shared" si="0"/>
        <v>71.88900000000001</v>
      </c>
      <c r="H34">
        <f t="shared" si="1"/>
        <v>193.83199999999999</v>
      </c>
      <c r="J34">
        <f t="shared" si="2"/>
        <v>130</v>
      </c>
      <c r="K34">
        <f t="shared" si="3"/>
        <v>0.70708392396321751</v>
      </c>
      <c r="L34">
        <f t="shared" si="3"/>
        <v>0.82650193519758752</v>
      </c>
    </row>
    <row r="35" spans="1:12" x14ac:dyDescent="0.75">
      <c r="A35">
        <v>131</v>
      </c>
      <c r="B35">
        <v>463.096</v>
      </c>
      <c r="C35">
        <v>381.03100000000001</v>
      </c>
      <c r="D35">
        <v>425</v>
      </c>
      <c r="E35">
        <v>224.92699999999999</v>
      </c>
      <c r="G35">
        <f t="shared" si="0"/>
        <v>82.064999999999998</v>
      </c>
      <c r="H35">
        <f t="shared" si="1"/>
        <v>200.07300000000001</v>
      </c>
      <c r="J35">
        <f t="shared" si="2"/>
        <v>131</v>
      </c>
      <c r="K35">
        <f t="shared" si="3"/>
        <v>0.79954930396539814</v>
      </c>
      <c r="L35">
        <f t="shared" si="3"/>
        <v>0.8521443304052001</v>
      </c>
    </row>
    <row r="36" spans="1:12" x14ac:dyDescent="0.75">
      <c r="A36">
        <v>132</v>
      </c>
      <c r="B36">
        <v>460.77199999999999</v>
      </c>
      <c r="C36">
        <v>384.52100000000002</v>
      </c>
      <c r="D36">
        <v>413.85300000000001</v>
      </c>
      <c r="E36">
        <v>224.90600000000001</v>
      </c>
      <c r="G36">
        <f t="shared" si="0"/>
        <v>76.250999999999976</v>
      </c>
      <c r="H36">
        <f t="shared" si="1"/>
        <v>188.947</v>
      </c>
      <c r="J36">
        <f t="shared" si="2"/>
        <v>132</v>
      </c>
      <c r="K36">
        <f t="shared" si="3"/>
        <v>0.74671973249009538</v>
      </c>
      <c r="L36">
        <f t="shared" si="3"/>
        <v>0.80643093686571965</v>
      </c>
    </row>
    <row r="37" spans="1:12" x14ac:dyDescent="0.75">
      <c r="A37">
        <v>133</v>
      </c>
      <c r="B37">
        <v>443.947</v>
      </c>
      <c r="C37">
        <v>383.85599999999999</v>
      </c>
      <c r="D37">
        <v>454.303</v>
      </c>
      <c r="E37">
        <v>247.851</v>
      </c>
      <c r="G37">
        <f t="shared" si="0"/>
        <v>60.091000000000008</v>
      </c>
      <c r="H37">
        <f t="shared" si="1"/>
        <v>206.452</v>
      </c>
      <c r="J37">
        <f t="shared" si="2"/>
        <v>133</v>
      </c>
      <c r="K37">
        <f t="shared" si="3"/>
        <v>0.59988005670046907</v>
      </c>
      <c r="L37">
        <f t="shared" si="3"/>
        <v>0.87835372617981322</v>
      </c>
    </row>
    <row r="38" spans="1:12" x14ac:dyDescent="0.75">
      <c r="A38">
        <v>134</v>
      </c>
      <c r="B38">
        <v>458.66699999999997</v>
      </c>
      <c r="C38">
        <v>390.87</v>
      </c>
      <c r="D38">
        <v>449.90199999999999</v>
      </c>
      <c r="E38">
        <v>250.90199999999999</v>
      </c>
      <c r="G38">
        <f t="shared" si="0"/>
        <v>67.796999999999969</v>
      </c>
      <c r="H38">
        <f t="shared" si="1"/>
        <v>199</v>
      </c>
      <c r="J38">
        <f t="shared" si="2"/>
        <v>134</v>
      </c>
      <c r="K38">
        <f t="shared" si="3"/>
        <v>0.66990150110856661</v>
      </c>
      <c r="L38">
        <f t="shared" si="3"/>
        <v>0.84773569556178263</v>
      </c>
    </row>
    <row r="39" spans="1:12" x14ac:dyDescent="0.75">
      <c r="A39">
        <v>135</v>
      </c>
      <c r="B39">
        <v>430.29500000000002</v>
      </c>
      <c r="C39">
        <v>387.64699999999999</v>
      </c>
      <c r="D39">
        <v>461.40899999999999</v>
      </c>
      <c r="E39">
        <v>249.60300000000001</v>
      </c>
      <c r="G39">
        <f t="shared" si="0"/>
        <v>42.648000000000025</v>
      </c>
      <c r="H39">
        <f t="shared" si="1"/>
        <v>211.80599999999998</v>
      </c>
      <c r="J39">
        <f t="shared" si="2"/>
        <v>135</v>
      </c>
      <c r="K39">
        <f t="shared" si="3"/>
        <v>0.44138225566096062</v>
      </c>
      <c r="L39">
        <f t="shared" si="3"/>
        <v>0.90035170469953085</v>
      </c>
    </row>
    <row r="40" spans="1:12" x14ac:dyDescent="0.75">
      <c r="A40">
        <v>136</v>
      </c>
      <c r="B40">
        <v>433.62099999999998</v>
      </c>
      <c r="C40">
        <v>373.34800000000001</v>
      </c>
      <c r="D40">
        <v>438.25799999999998</v>
      </c>
      <c r="E40">
        <v>258.86399999999998</v>
      </c>
      <c r="G40">
        <f t="shared" si="0"/>
        <v>60.272999999999968</v>
      </c>
      <c r="H40">
        <f t="shared" si="1"/>
        <v>179.39400000000001</v>
      </c>
      <c r="J40">
        <f t="shared" si="2"/>
        <v>136</v>
      </c>
      <c r="K40">
        <f t="shared" si="3"/>
        <v>0.60153382037582215</v>
      </c>
      <c r="L40">
        <f t="shared" si="3"/>
        <v>0.7671805280500934</v>
      </c>
    </row>
    <row r="41" spans="1:12" x14ac:dyDescent="0.75">
      <c r="A41">
        <v>137</v>
      </c>
      <c r="B41">
        <v>440.77300000000002</v>
      </c>
      <c r="C41">
        <v>375.245</v>
      </c>
      <c r="D41">
        <v>474.06099999999998</v>
      </c>
      <c r="E41">
        <v>270.92899999999997</v>
      </c>
      <c r="G41">
        <f t="shared" si="0"/>
        <v>65.52800000000002</v>
      </c>
      <c r="H41">
        <f t="shared" si="1"/>
        <v>203.13200000000001</v>
      </c>
      <c r="J41">
        <f t="shared" si="2"/>
        <v>137</v>
      </c>
      <c r="K41">
        <f t="shared" si="3"/>
        <v>0.64928397484825384</v>
      </c>
      <c r="L41">
        <f t="shared" si="3"/>
        <v>0.86471284297371265</v>
      </c>
    </row>
    <row r="42" spans="1:12" x14ac:dyDescent="0.75">
      <c r="A42">
        <v>138</v>
      </c>
      <c r="B42">
        <v>450.33300000000003</v>
      </c>
      <c r="C42">
        <v>369.22300000000001</v>
      </c>
      <c r="D42">
        <v>409.99200000000002</v>
      </c>
      <c r="E42">
        <v>261.09800000000001</v>
      </c>
      <c r="G42">
        <f t="shared" si="0"/>
        <v>81.110000000000014</v>
      </c>
      <c r="H42">
        <f t="shared" si="1"/>
        <v>148.89400000000001</v>
      </c>
      <c r="J42">
        <f t="shared" si="2"/>
        <v>138</v>
      </c>
      <c r="K42">
        <f t="shared" si="3"/>
        <v>0.79087158797659307</v>
      </c>
      <c r="L42">
        <f t="shared" si="3"/>
        <v>0.64186518534344639</v>
      </c>
    </row>
    <row r="43" spans="1:12" x14ac:dyDescent="0.75">
      <c r="A43">
        <v>139</v>
      </c>
      <c r="B43">
        <v>417.00799999999998</v>
      </c>
      <c r="C43">
        <v>369.54899999999998</v>
      </c>
      <c r="D43">
        <v>435.84800000000001</v>
      </c>
      <c r="E43">
        <v>284.04899999999998</v>
      </c>
      <c r="G43">
        <f t="shared" si="0"/>
        <v>47.459000000000003</v>
      </c>
      <c r="H43">
        <f t="shared" si="1"/>
        <v>151.79900000000004</v>
      </c>
      <c r="J43">
        <f t="shared" si="2"/>
        <v>139</v>
      </c>
      <c r="K43">
        <f t="shared" si="3"/>
        <v>0.48509795369461722</v>
      </c>
      <c r="L43">
        <f t="shared" si="3"/>
        <v>0.65380095814878447</v>
      </c>
    </row>
    <row r="44" spans="1:12" x14ac:dyDescent="0.75">
      <c r="A44">
        <v>140</v>
      </c>
      <c r="B44">
        <v>462.15600000000001</v>
      </c>
      <c r="C44">
        <v>383.72199999999998</v>
      </c>
      <c r="D44">
        <v>278.89400000000001</v>
      </c>
      <c r="E44">
        <v>211.90299999999999</v>
      </c>
      <c r="G44">
        <f t="shared" si="0"/>
        <v>78.434000000000026</v>
      </c>
      <c r="H44">
        <f t="shared" si="1"/>
        <v>66.991000000000014</v>
      </c>
      <c r="J44">
        <f t="shared" si="2"/>
        <v>140</v>
      </c>
      <c r="K44">
        <f t="shared" si="3"/>
        <v>0.76655580998073669</v>
      </c>
      <c r="L44">
        <f t="shared" si="3"/>
        <v>0.3053503488286099</v>
      </c>
    </row>
    <row r="45" spans="1:12" x14ac:dyDescent="0.75">
      <c r="A45">
        <v>141</v>
      </c>
      <c r="B45">
        <v>496.51900000000001</v>
      </c>
      <c r="C45">
        <v>392.39400000000001</v>
      </c>
      <c r="D45">
        <v>492.83699999999999</v>
      </c>
      <c r="E45">
        <v>256.77800000000002</v>
      </c>
      <c r="G45">
        <f t="shared" si="0"/>
        <v>104.125</v>
      </c>
      <c r="H45">
        <f t="shared" si="1"/>
        <v>236.05899999999997</v>
      </c>
      <c r="J45">
        <f t="shared" si="2"/>
        <v>141</v>
      </c>
      <c r="K45">
        <f t="shared" si="3"/>
        <v>1</v>
      </c>
      <c r="L45">
        <f t="shared" si="3"/>
        <v>1</v>
      </c>
    </row>
    <row r="46" spans="1:12" x14ac:dyDescent="0.75">
      <c r="A46">
        <v>142</v>
      </c>
      <c r="B46">
        <v>439.48700000000002</v>
      </c>
      <c r="C46">
        <v>381.68299999999999</v>
      </c>
      <c r="D46">
        <v>482.65800000000002</v>
      </c>
      <c r="E46">
        <v>258.875</v>
      </c>
      <c r="G46">
        <f t="shared" si="0"/>
        <v>57.80400000000003</v>
      </c>
      <c r="H46">
        <f t="shared" si="1"/>
        <v>223.78300000000002</v>
      </c>
      <c r="J46">
        <f t="shared" si="2"/>
        <v>142</v>
      </c>
      <c r="K46">
        <f t="shared" si="3"/>
        <v>0.57909897139534072</v>
      </c>
      <c r="L46">
        <f t="shared" si="3"/>
        <v>0.94956160173551496</v>
      </c>
    </row>
    <row r="47" spans="1:12" x14ac:dyDescent="0.75">
      <c r="A47">
        <v>143</v>
      </c>
      <c r="B47">
        <v>440.48</v>
      </c>
      <c r="C47">
        <v>373.13</v>
      </c>
      <c r="D47">
        <v>455.34899999999999</v>
      </c>
      <c r="E47">
        <v>254.06700000000001</v>
      </c>
      <c r="G47">
        <f t="shared" si="0"/>
        <v>67.350000000000023</v>
      </c>
      <c r="H47">
        <f t="shared" si="1"/>
        <v>201.28199999999998</v>
      </c>
      <c r="J47">
        <f t="shared" si="2"/>
        <v>143</v>
      </c>
      <c r="K47">
        <f t="shared" si="3"/>
        <v>0.6658397848289902</v>
      </c>
      <c r="L47">
        <f t="shared" si="3"/>
        <v>0.85711174841609628</v>
      </c>
    </row>
    <row r="48" spans="1:12" x14ac:dyDescent="0.75">
      <c r="A48">
        <v>144</v>
      </c>
      <c r="B48">
        <v>430.84199999999998</v>
      </c>
      <c r="C48">
        <v>359.51</v>
      </c>
      <c r="D48">
        <v>417.55900000000003</v>
      </c>
      <c r="E48">
        <v>230.226</v>
      </c>
      <c r="G48">
        <f t="shared" si="0"/>
        <v>71.331999999999994</v>
      </c>
      <c r="H48">
        <f t="shared" si="1"/>
        <v>187.33300000000003</v>
      </c>
      <c r="J48">
        <f t="shared" si="2"/>
        <v>144</v>
      </c>
      <c r="K48">
        <f t="shared" si="3"/>
        <v>0.70202268018754765</v>
      </c>
      <c r="L48">
        <f t="shared" si="3"/>
        <v>0.79979949545166962</v>
      </c>
    </row>
    <row r="49" spans="1:12" x14ac:dyDescent="0.75">
      <c r="A49">
        <v>145</v>
      </c>
      <c r="B49">
        <v>420.59899999999999</v>
      </c>
      <c r="C49">
        <v>356.38900000000001</v>
      </c>
      <c r="D49">
        <v>313.22399999999999</v>
      </c>
      <c r="E49">
        <v>203.495</v>
      </c>
      <c r="G49">
        <f t="shared" si="0"/>
        <v>64.20999999999998</v>
      </c>
      <c r="H49">
        <f t="shared" si="1"/>
        <v>109.72899999999998</v>
      </c>
      <c r="J49">
        <f t="shared" si="2"/>
        <v>145</v>
      </c>
      <c r="K49">
        <f t="shared" si="3"/>
        <v>0.63730781812234205</v>
      </c>
      <c r="L49">
        <f t="shared" si="3"/>
        <v>0.48094795920882882</v>
      </c>
    </row>
    <row r="50" spans="1:12" x14ac:dyDescent="0.75">
      <c r="A50">
        <v>146</v>
      </c>
      <c r="B50">
        <v>355.322</v>
      </c>
      <c r="C50">
        <v>336.73500000000001</v>
      </c>
      <c r="D50">
        <v>177.27600000000001</v>
      </c>
      <c r="E50">
        <v>173.333</v>
      </c>
      <c r="G50">
        <f t="shared" si="0"/>
        <v>18.586999999999989</v>
      </c>
      <c r="H50">
        <f t="shared" si="1"/>
        <v>3.9430000000000121</v>
      </c>
      <c r="J50">
        <f t="shared" si="2"/>
        <v>146</v>
      </c>
      <c r="K50">
        <f t="shared" si="3"/>
        <v>0.22274924581107117</v>
      </c>
      <c r="L50">
        <f t="shared" si="3"/>
        <v>4.6305046305046463E-2</v>
      </c>
    </row>
    <row r="51" spans="1:12" x14ac:dyDescent="0.75">
      <c r="A51">
        <v>147</v>
      </c>
      <c r="B51">
        <v>340.49299999999999</v>
      </c>
      <c r="C51">
        <v>330.82400000000001</v>
      </c>
      <c r="D51">
        <v>196.941</v>
      </c>
      <c r="E51">
        <v>179.02500000000001</v>
      </c>
      <c r="G51">
        <f t="shared" si="0"/>
        <v>9.6689999999999827</v>
      </c>
      <c r="H51">
        <f t="shared" si="1"/>
        <v>17.915999999999997</v>
      </c>
      <c r="J51">
        <f t="shared" si="2"/>
        <v>147</v>
      </c>
      <c r="K51">
        <f t="shared" si="3"/>
        <v>0.14171482571875113</v>
      </c>
      <c r="L51">
        <f t="shared" si="3"/>
        <v>0.10371590806373425</v>
      </c>
    </row>
    <row r="52" spans="1:12" x14ac:dyDescent="0.75">
      <c r="A52">
        <v>148</v>
      </c>
      <c r="B52">
        <v>343.21699999999998</v>
      </c>
      <c r="C52">
        <v>333.70600000000002</v>
      </c>
      <c r="D52">
        <v>228.33600000000001</v>
      </c>
      <c r="E52">
        <v>185.58799999999999</v>
      </c>
      <c r="G52">
        <f t="shared" si="0"/>
        <v>9.5109999999999673</v>
      </c>
      <c r="H52">
        <f t="shared" si="1"/>
        <v>42.748000000000019</v>
      </c>
      <c r="J52">
        <f t="shared" si="2"/>
        <v>148</v>
      </c>
      <c r="K52">
        <f t="shared" si="3"/>
        <v>0.14027914076981776</v>
      </c>
      <c r="L52">
        <f t="shared" si="3"/>
        <v>0.20574314052574941</v>
      </c>
    </row>
    <row r="53" spans="1:12" x14ac:dyDescent="0.75">
      <c r="A53">
        <v>149</v>
      </c>
      <c r="B53">
        <v>353.52</v>
      </c>
      <c r="C53">
        <v>330.38</v>
      </c>
      <c r="D53">
        <v>212.06100000000001</v>
      </c>
      <c r="E53">
        <v>178.80500000000001</v>
      </c>
      <c r="G53">
        <f t="shared" si="0"/>
        <v>23.139999999999986</v>
      </c>
      <c r="H53">
        <f t="shared" si="1"/>
        <v>33.256</v>
      </c>
      <c r="J53">
        <f t="shared" si="2"/>
        <v>149</v>
      </c>
      <c r="K53">
        <f t="shared" si="3"/>
        <v>0.26412059753571043</v>
      </c>
      <c r="L53">
        <f t="shared" si="3"/>
        <v>0.16674336239553642</v>
      </c>
    </row>
    <row r="54" spans="1:12" x14ac:dyDescent="0.75">
      <c r="A54">
        <v>150</v>
      </c>
      <c r="B54">
        <v>345.34500000000003</v>
      </c>
      <c r="C54">
        <v>328.875</v>
      </c>
      <c r="D54">
        <v>184.62200000000001</v>
      </c>
      <c r="E54">
        <v>172.22</v>
      </c>
      <c r="G54">
        <f t="shared" si="0"/>
        <v>16.470000000000027</v>
      </c>
      <c r="H54">
        <f t="shared" si="1"/>
        <v>12.402000000000015</v>
      </c>
      <c r="J54">
        <f t="shared" si="2"/>
        <v>150</v>
      </c>
      <c r="K54">
        <f t="shared" si="3"/>
        <v>0.20351288481808638</v>
      </c>
      <c r="L54">
        <f t="shared" si="3"/>
        <v>8.1060537582276881E-2</v>
      </c>
    </row>
    <row r="55" spans="1:12" x14ac:dyDescent="0.75">
      <c r="A55">
        <v>151</v>
      </c>
      <c r="B55">
        <v>340.03399999999999</v>
      </c>
      <c r="C55">
        <v>332.33499999999998</v>
      </c>
      <c r="D55">
        <v>189.18899999999999</v>
      </c>
      <c r="E55">
        <v>177.215</v>
      </c>
      <c r="G55">
        <f t="shared" si="0"/>
        <v>7.6990000000000123</v>
      </c>
      <c r="H55">
        <f t="shared" si="1"/>
        <v>11.97399999999999</v>
      </c>
      <c r="J55">
        <f t="shared" si="2"/>
        <v>151</v>
      </c>
      <c r="K55">
        <f t="shared" si="3"/>
        <v>0.12381419692509024</v>
      </c>
      <c r="L55">
        <f t="shared" si="3"/>
        <v>7.9302014084622854E-2</v>
      </c>
    </row>
    <row r="56" spans="1:12" x14ac:dyDescent="0.75">
      <c r="A56">
        <v>152</v>
      </c>
      <c r="B56">
        <v>351.84800000000001</v>
      </c>
      <c r="C56">
        <v>343.66500000000002</v>
      </c>
      <c r="D56">
        <v>206.20500000000001</v>
      </c>
      <c r="E56">
        <v>186.75</v>
      </c>
      <c r="G56">
        <f t="shared" si="0"/>
        <v>8.1829999999999927</v>
      </c>
      <c r="H56">
        <f t="shared" si="1"/>
        <v>19.455000000000013</v>
      </c>
      <c r="J56">
        <f t="shared" si="2"/>
        <v>152</v>
      </c>
      <c r="K56">
        <f t="shared" si="3"/>
        <v>0.12821211790789819</v>
      </c>
      <c r="L56">
        <f t="shared" si="3"/>
        <v>0.1100391969957189</v>
      </c>
    </row>
    <row r="57" spans="1:12" x14ac:dyDescent="0.75">
      <c r="A57">
        <v>153</v>
      </c>
      <c r="B57">
        <v>341.40199999999999</v>
      </c>
      <c r="C57">
        <v>343.71300000000002</v>
      </c>
      <c r="D57">
        <v>203.114</v>
      </c>
      <c r="E57">
        <v>189.952</v>
      </c>
      <c r="G57">
        <f t="shared" si="0"/>
        <v>-2.3110000000000355</v>
      </c>
      <c r="H57">
        <f t="shared" si="1"/>
        <v>13.162000000000006</v>
      </c>
      <c r="J57">
        <f t="shared" si="2"/>
        <v>153</v>
      </c>
      <c r="K57">
        <f t="shared" si="3"/>
        <v>3.285719478064901E-2</v>
      </c>
      <c r="L57">
        <f t="shared" si="3"/>
        <v>8.4183149400540835E-2</v>
      </c>
    </row>
    <row r="58" spans="1:12" x14ac:dyDescent="0.75">
      <c r="A58">
        <v>154</v>
      </c>
      <c r="B58">
        <v>341.50799999999998</v>
      </c>
      <c r="C58">
        <v>347.03699999999998</v>
      </c>
      <c r="D58">
        <v>211.15199999999999</v>
      </c>
      <c r="E58">
        <v>197.78200000000001</v>
      </c>
      <c r="G58">
        <f t="shared" si="0"/>
        <v>-5.5289999999999964</v>
      </c>
      <c r="H58">
        <f t="shared" si="1"/>
        <v>13.369999999999976</v>
      </c>
      <c r="J58">
        <f t="shared" si="2"/>
        <v>154</v>
      </c>
      <c r="K58">
        <f t="shared" si="3"/>
        <v>3.6164722131358309E-3</v>
      </c>
      <c r="L58">
        <f t="shared" si="3"/>
        <v>8.5037758950802442E-2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21A6-A300-4660-9782-6D22B1247487}">
  <dimension ref="A1:L47"/>
  <sheetViews>
    <sheetView zoomScale="80" zoomScaleNormal="80" workbookViewId="0"/>
  </sheetViews>
  <sheetFormatPr defaultRowHeight="14.75" x14ac:dyDescent="0.75"/>
  <sheetData>
    <row r="1" spans="1:12" x14ac:dyDescent="0.75">
      <c r="A1" t="s">
        <v>25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37</v>
      </c>
      <c r="B3">
        <v>433.72899999999998</v>
      </c>
      <c r="C3">
        <v>440.75</v>
      </c>
      <c r="D3">
        <v>190.07300000000001</v>
      </c>
      <c r="E3">
        <v>194.684</v>
      </c>
      <c r="G3">
        <f>B3-C3</f>
        <v>-7.021000000000015</v>
      </c>
      <c r="H3">
        <f>D3-E3</f>
        <v>-4.61099999999999</v>
      </c>
      <c r="J3">
        <f>A3</f>
        <v>37</v>
      </c>
      <c r="K3">
        <f>(G3-MIN(G$3:G$48))/(MAX(G$3:G$48)-MIN(G$3:G$48))</f>
        <v>0.28166380815525593</v>
      </c>
      <c r="L3">
        <f>(H3-MIN(H$3:H$48))/(MAX(H$3:H$48)-MIN(H$3:H$48))</f>
        <v>0.15873267052549081</v>
      </c>
    </row>
    <row r="4" spans="1:12" x14ac:dyDescent="0.75">
      <c r="A4">
        <v>38</v>
      </c>
      <c r="B4">
        <v>439.5</v>
      </c>
      <c r="C4">
        <v>442.697</v>
      </c>
      <c r="D4">
        <v>190.05199999999999</v>
      </c>
      <c r="E4">
        <v>192.23699999999999</v>
      </c>
      <c r="G4">
        <f t="shared" ref="G4:G47" si="0">B4-C4</f>
        <v>-3.1970000000000027</v>
      </c>
      <c r="H4">
        <f t="shared" ref="H4:H47" si="1">D4-E4</f>
        <v>-2.1850000000000023</v>
      </c>
      <c r="J4">
        <f t="shared" ref="J4:J47" si="2">A4</f>
        <v>38</v>
      </c>
      <c r="K4">
        <f t="shared" ref="K4:L47" si="3">(G4-MIN(G$3:G$48))/(MAX(G$3:G$48)-MIN(G$3:G$48))</f>
        <v>0.31120690987190797</v>
      </c>
      <c r="L4">
        <f t="shared" si="3"/>
        <v>0.16473107325914044</v>
      </c>
    </row>
    <row r="5" spans="1:12" x14ac:dyDescent="0.75">
      <c r="A5">
        <v>39</v>
      </c>
      <c r="B5">
        <v>409.34399999999999</v>
      </c>
      <c r="C5">
        <v>419.51299999999998</v>
      </c>
      <c r="D5">
        <v>184.76</v>
      </c>
      <c r="E5">
        <v>191.197</v>
      </c>
      <c r="G5">
        <f t="shared" si="0"/>
        <v>-10.168999999999983</v>
      </c>
      <c r="H5">
        <f t="shared" si="1"/>
        <v>-6.4370000000000118</v>
      </c>
      <c r="J5">
        <f t="shared" si="2"/>
        <v>39</v>
      </c>
      <c r="K5">
        <f t="shared" si="3"/>
        <v>0.25734328404332613</v>
      </c>
      <c r="L5">
        <f t="shared" si="3"/>
        <v>0.15421779690980886</v>
      </c>
    </row>
    <row r="6" spans="1:12" x14ac:dyDescent="0.75">
      <c r="A6">
        <v>40</v>
      </c>
      <c r="B6">
        <v>404.41699999999997</v>
      </c>
      <c r="C6">
        <v>420.46100000000001</v>
      </c>
      <c r="D6">
        <v>181</v>
      </c>
      <c r="E6">
        <v>199.74299999999999</v>
      </c>
      <c r="G6">
        <f t="shared" si="0"/>
        <v>-16.04400000000004</v>
      </c>
      <c r="H6">
        <f t="shared" si="1"/>
        <v>-18.742999999999995</v>
      </c>
      <c r="J6">
        <f t="shared" si="2"/>
        <v>40</v>
      </c>
      <c r="K6">
        <f t="shared" si="3"/>
        <v>0.21195475826264307</v>
      </c>
      <c r="L6">
        <f t="shared" si="3"/>
        <v>0.1237906147002901</v>
      </c>
    </row>
    <row r="7" spans="1:12" x14ac:dyDescent="0.75">
      <c r="A7">
        <v>41</v>
      </c>
      <c r="B7">
        <v>417.31200000000001</v>
      </c>
      <c r="C7">
        <v>451.52600000000001</v>
      </c>
      <c r="D7">
        <v>188.57300000000001</v>
      </c>
      <c r="E7">
        <v>203.67099999999999</v>
      </c>
      <c r="G7">
        <f t="shared" si="0"/>
        <v>-34.213999999999999</v>
      </c>
      <c r="H7">
        <f t="shared" si="1"/>
        <v>-15.097999999999985</v>
      </c>
      <c r="J7">
        <f t="shared" si="2"/>
        <v>41</v>
      </c>
      <c r="K7">
        <f t="shared" si="3"/>
        <v>7.1578670869451314E-2</v>
      </c>
      <c r="L7">
        <f t="shared" si="3"/>
        <v>0.13280305409194429</v>
      </c>
    </row>
    <row r="8" spans="1:12" x14ac:dyDescent="0.75">
      <c r="A8">
        <v>42</v>
      </c>
      <c r="B8">
        <v>427.97899999999998</v>
      </c>
      <c r="C8">
        <v>439.5</v>
      </c>
      <c r="D8">
        <v>199.32300000000001</v>
      </c>
      <c r="E8">
        <v>207.25</v>
      </c>
      <c r="G8">
        <f t="shared" si="0"/>
        <v>-11.521000000000015</v>
      </c>
      <c r="H8">
        <f t="shared" si="1"/>
        <v>-7.9269999999999925</v>
      </c>
      <c r="J8">
        <f t="shared" si="2"/>
        <v>42</v>
      </c>
      <c r="K8">
        <f t="shared" si="3"/>
        <v>0.24689812883388199</v>
      </c>
      <c r="L8">
        <f t="shared" si="3"/>
        <v>0.15053369960018897</v>
      </c>
    </row>
    <row r="9" spans="1:12" x14ac:dyDescent="0.75">
      <c r="A9">
        <v>43</v>
      </c>
      <c r="B9">
        <v>434.25</v>
      </c>
      <c r="C9">
        <v>443.46100000000001</v>
      </c>
      <c r="D9">
        <v>197.61500000000001</v>
      </c>
      <c r="E9">
        <v>209.66399999999999</v>
      </c>
      <c r="G9">
        <f t="shared" si="0"/>
        <v>-9.2110000000000127</v>
      </c>
      <c r="H9">
        <f t="shared" si="1"/>
        <v>-12.048999999999978</v>
      </c>
      <c r="J9">
        <f t="shared" si="2"/>
        <v>43</v>
      </c>
      <c r="K9">
        <f t="shared" si="3"/>
        <v>0.26474451088552059</v>
      </c>
      <c r="L9">
        <f t="shared" si="3"/>
        <v>0.14034185455975048</v>
      </c>
    </row>
    <row r="10" spans="1:12" x14ac:dyDescent="0.75">
      <c r="A10">
        <v>44</v>
      </c>
      <c r="B10">
        <v>403.10399999999998</v>
      </c>
      <c r="C10">
        <v>419.17099999999999</v>
      </c>
      <c r="D10">
        <v>178.11500000000001</v>
      </c>
      <c r="E10">
        <v>187.27600000000001</v>
      </c>
      <c r="G10">
        <f t="shared" si="0"/>
        <v>-16.067000000000007</v>
      </c>
      <c r="H10">
        <f t="shared" si="1"/>
        <v>-9.1610000000000014</v>
      </c>
      <c r="J10">
        <f t="shared" si="2"/>
        <v>44</v>
      </c>
      <c r="K10">
        <f t="shared" si="3"/>
        <v>0.21177706701277851</v>
      </c>
      <c r="L10">
        <f t="shared" si="3"/>
        <v>0.14748257471423526</v>
      </c>
    </row>
    <row r="11" spans="1:12" x14ac:dyDescent="0.75">
      <c r="A11">
        <v>45</v>
      </c>
      <c r="B11">
        <v>413.14600000000002</v>
      </c>
      <c r="C11">
        <v>417.22399999999999</v>
      </c>
      <c r="D11">
        <v>185.65600000000001</v>
      </c>
      <c r="E11">
        <v>185.40799999999999</v>
      </c>
      <c r="G11">
        <f t="shared" si="0"/>
        <v>-4.0779999999999745</v>
      </c>
      <c r="H11">
        <f t="shared" si="1"/>
        <v>0.24800000000001887</v>
      </c>
      <c r="J11">
        <f t="shared" si="2"/>
        <v>45</v>
      </c>
      <c r="K11">
        <f t="shared" si="3"/>
        <v>0.30440056243143476</v>
      </c>
      <c r="L11">
        <f t="shared" si="3"/>
        <v>0.17074678383249978</v>
      </c>
    </row>
    <row r="12" spans="1:12" x14ac:dyDescent="0.75">
      <c r="A12">
        <v>46</v>
      </c>
      <c r="B12">
        <v>431.30200000000002</v>
      </c>
      <c r="C12">
        <v>441.61799999999999</v>
      </c>
      <c r="D12">
        <v>178.32300000000001</v>
      </c>
      <c r="E12">
        <v>181.45400000000001</v>
      </c>
      <c r="G12">
        <f t="shared" si="0"/>
        <v>-10.315999999999974</v>
      </c>
      <c r="H12">
        <f t="shared" si="1"/>
        <v>-3.1310000000000002</v>
      </c>
      <c r="J12">
        <f t="shared" si="2"/>
        <v>46</v>
      </c>
      <c r="K12">
        <f t="shared" si="3"/>
        <v>0.25620760518549462</v>
      </c>
      <c r="L12">
        <f t="shared" si="3"/>
        <v>0.16239204234981128</v>
      </c>
    </row>
    <row r="13" spans="1:12" x14ac:dyDescent="0.75">
      <c r="A13">
        <v>47</v>
      </c>
      <c r="B13">
        <v>399.57299999999998</v>
      </c>
      <c r="C13">
        <v>417.072</v>
      </c>
      <c r="D13">
        <v>189.31200000000001</v>
      </c>
      <c r="E13">
        <v>197.53299999999999</v>
      </c>
      <c r="G13">
        <f t="shared" si="0"/>
        <v>-17.499000000000024</v>
      </c>
      <c r="H13">
        <f t="shared" si="1"/>
        <v>-8.2209999999999752</v>
      </c>
      <c r="J13">
        <f t="shared" si="2"/>
        <v>47</v>
      </c>
      <c r="K13">
        <f t="shared" si="3"/>
        <v>0.20071385528206562</v>
      </c>
      <c r="L13">
        <f t="shared" si="3"/>
        <v>0.14980677033238482</v>
      </c>
    </row>
    <row r="14" spans="1:12" x14ac:dyDescent="0.75">
      <c r="A14">
        <v>48</v>
      </c>
      <c r="B14">
        <v>520.68799999999999</v>
      </c>
      <c r="C14">
        <v>459.44099999999997</v>
      </c>
      <c r="D14">
        <v>243.34399999999999</v>
      </c>
      <c r="E14">
        <v>197.57900000000001</v>
      </c>
      <c r="G14">
        <f t="shared" si="0"/>
        <v>61.247000000000014</v>
      </c>
      <c r="H14">
        <f t="shared" si="1"/>
        <v>45.764999999999986</v>
      </c>
      <c r="J14">
        <f t="shared" si="2"/>
        <v>48</v>
      </c>
      <c r="K14">
        <f t="shared" si="3"/>
        <v>0.80908234058004624</v>
      </c>
      <c r="L14">
        <f t="shared" si="3"/>
        <v>0.2832897752700641</v>
      </c>
    </row>
    <row r="15" spans="1:12" x14ac:dyDescent="0.75">
      <c r="A15">
        <v>49</v>
      </c>
      <c r="B15">
        <v>487.827</v>
      </c>
      <c r="C15">
        <v>435.25599999999997</v>
      </c>
      <c r="D15">
        <v>414.33699999999999</v>
      </c>
      <c r="E15">
        <v>231.827</v>
      </c>
      <c r="G15">
        <f t="shared" si="0"/>
        <v>52.571000000000026</v>
      </c>
      <c r="H15">
        <f t="shared" si="1"/>
        <v>182.51</v>
      </c>
      <c r="J15">
        <f t="shared" si="2"/>
        <v>49</v>
      </c>
      <c r="K15">
        <f t="shared" si="3"/>
        <v>0.74205411084843731</v>
      </c>
      <c r="L15">
        <f t="shared" si="3"/>
        <v>0.62139842399756695</v>
      </c>
    </row>
    <row r="16" spans="1:12" x14ac:dyDescent="0.75">
      <c r="A16">
        <v>50</v>
      </c>
      <c r="B16">
        <v>497.202</v>
      </c>
      <c r="C16">
        <v>437.49400000000003</v>
      </c>
      <c r="D16">
        <v>441.875</v>
      </c>
      <c r="E16">
        <v>253.096</v>
      </c>
      <c r="G16">
        <f t="shared" si="0"/>
        <v>59.70799999999997</v>
      </c>
      <c r="H16">
        <f t="shared" si="1"/>
        <v>188.779</v>
      </c>
      <c r="J16">
        <f t="shared" si="2"/>
        <v>50</v>
      </c>
      <c r="K16">
        <f t="shared" si="3"/>
        <v>0.79719247825213602</v>
      </c>
      <c r="L16">
        <f t="shared" si="3"/>
        <v>0.6368988307318002</v>
      </c>
    </row>
    <row r="17" spans="1:12" x14ac:dyDescent="0.75">
      <c r="A17">
        <v>51</v>
      </c>
      <c r="B17">
        <v>512.63499999999999</v>
      </c>
      <c r="C17">
        <v>443.39699999999999</v>
      </c>
      <c r="D17">
        <v>510.452</v>
      </c>
      <c r="E17">
        <v>266.39699999999999</v>
      </c>
      <c r="G17">
        <f t="shared" si="0"/>
        <v>69.238</v>
      </c>
      <c r="H17">
        <f t="shared" si="1"/>
        <v>244.05500000000001</v>
      </c>
      <c r="J17">
        <f t="shared" si="2"/>
        <v>51</v>
      </c>
      <c r="K17">
        <f t="shared" si="3"/>
        <v>0.87081846134829033</v>
      </c>
      <c r="L17">
        <f t="shared" si="3"/>
        <v>0.77357142327311035</v>
      </c>
    </row>
    <row r="18" spans="1:12" x14ac:dyDescent="0.75">
      <c r="A18">
        <v>52</v>
      </c>
      <c r="B18">
        <v>500.31700000000001</v>
      </c>
      <c r="C18">
        <v>438.346</v>
      </c>
      <c r="D18">
        <v>497.76900000000001</v>
      </c>
      <c r="E18">
        <v>264.41000000000003</v>
      </c>
      <c r="G18">
        <f t="shared" si="0"/>
        <v>61.971000000000004</v>
      </c>
      <c r="H18">
        <f t="shared" si="1"/>
        <v>233.35899999999998</v>
      </c>
      <c r="J18">
        <f t="shared" si="2"/>
        <v>52</v>
      </c>
      <c r="K18">
        <f t="shared" si="3"/>
        <v>0.8146757520975294</v>
      </c>
      <c r="L18">
        <f t="shared" si="3"/>
        <v>0.74712504419680492</v>
      </c>
    </row>
    <row r="19" spans="1:12" x14ac:dyDescent="0.75">
      <c r="A19">
        <v>53</v>
      </c>
      <c r="B19">
        <v>528.85599999999999</v>
      </c>
      <c r="C19">
        <v>442.89699999999999</v>
      </c>
      <c r="D19">
        <v>465.85599999999999</v>
      </c>
      <c r="E19">
        <v>294.53800000000001</v>
      </c>
      <c r="G19">
        <f t="shared" si="0"/>
        <v>85.959000000000003</v>
      </c>
      <c r="H19">
        <f t="shared" si="1"/>
        <v>171.31799999999998</v>
      </c>
      <c r="J19">
        <f t="shared" si="2"/>
        <v>53</v>
      </c>
      <c r="K19">
        <f t="shared" si="3"/>
        <v>1</v>
      </c>
      <c r="L19">
        <f t="shared" si="3"/>
        <v>0.59372566085040834</v>
      </c>
    </row>
    <row r="20" spans="1:12" x14ac:dyDescent="0.75">
      <c r="A20">
        <v>54</v>
      </c>
      <c r="B20">
        <v>490.41399999999999</v>
      </c>
      <c r="C20">
        <v>432.45299999999997</v>
      </c>
      <c r="D20">
        <v>449.25</v>
      </c>
      <c r="E20">
        <v>233.459</v>
      </c>
      <c r="G20">
        <f t="shared" si="0"/>
        <v>57.961000000000013</v>
      </c>
      <c r="H20">
        <f t="shared" si="1"/>
        <v>215.791</v>
      </c>
      <c r="J20">
        <f t="shared" si="2"/>
        <v>54</v>
      </c>
      <c r="K20">
        <f t="shared" si="3"/>
        <v>0.78369566896892739</v>
      </c>
      <c r="L20">
        <f t="shared" si="3"/>
        <v>0.70368731162270892</v>
      </c>
    </row>
    <row r="21" spans="1:12" x14ac:dyDescent="0.75">
      <c r="A21">
        <v>55</v>
      </c>
      <c r="B21">
        <v>455.09500000000003</v>
      </c>
      <c r="C21">
        <v>423.291</v>
      </c>
      <c r="D21">
        <v>552.47400000000005</v>
      </c>
      <c r="E21">
        <v>262.19799999999998</v>
      </c>
      <c r="G21">
        <f t="shared" si="0"/>
        <v>31.80400000000003</v>
      </c>
      <c r="H21">
        <f t="shared" si="1"/>
        <v>290.27600000000007</v>
      </c>
      <c r="J21">
        <f t="shared" si="2"/>
        <v>55</v>
      </c>
      <c r="K21">
        <f t="shared" si="3"/>
        <v>0.58161436363355468</v>
      </c>
      <c r="L21">
        <f t="shared" si="3"/>
        <v>0.88785508887575704</v>
      </c>
    </row>
    <row r="22" spans="1:12" x14ac:dyDescent="0.75">
      <c r="A22">
        <v>56</v>
      </c>
      <c r="B22">
        <v>481.51600000000002</v>
      </c>
      <c r="C22">
        <v>430.65300000000002</v>
      </c>
      <c r="D22">
        <v>601.17700000000002</v>
      </c>
      <c r="E22">
        <v>265.54500000000002</v>
      </c>
      <c r="G22">
        <f t="shared" si="0"/>
        <v>50.863</v>
      </c>
      <c r="H22">
        <f t="shared" si="1"/>
        <v>335.63200000000001</v>
      </c>
      <c r="J22">
        <f t="shared" si="2"/>
        <v>56</v>
      </c>
      <c r="K22">
        <f t="shared" si="3"/>
        <v>0.72885860411934678</v>
      </c>
      <c r="L22">
        <f t="shared" si="3"/>
        <v>1</v>
      </c>
    </row>
    <row r="23" spans="1:12" x14ac:dyDescent="0.75">
      <c r="A23">
        <v>57</v>
      </c>
      <c r="B23">
        <v>475.274</v>
      </c>
      <c r="C23">
        <v>431.43799999999999</v>
      </c>
      <c r="D23">
        <v>358.798</v>
      </c>
      <c r="E23">
        <v>224.892</v>
      </c>
      <c r="G23">
        <f t="shared" si="0"/>
        <v>43.836000000000013</v>
      </c>
      <c r="H23">
        <f t="shared" si="1"/>
        <v>133.90600000000001</v>
      </c>
      <c r="J23">
        <f t="shared" si="2"/>
        <v>57</v>
      </c>
      <c r="K23">
        <f t="shared" si="3"/>
        <v>0.67457006443239254</v>
      </c>
      <c r="L23">
        <f t="shared" si="3"/>
        <v>0.50122267524805852</v>
      </c>
    </row>
    <row r="24" spans="1:12" x14ac:dyDescent="0.75">
      <c r="A24">
        <v>58</v>
      </c>
      <c r="B24">
        <v>505.37900000000002</v>
      </c>
      <c r="C24">
        <v>431.79500000000002</v>
      </c>
      <c r="D24">
        <v>567.66099999999994</v>
      </c>
      <c r="E24">
        <v>249.398</v>
      </c>
      <c r="G24">
        <f t="shared" si="0"/>
        <v>73.584000000000003</v>
      </c>
      <c r="H24">
        <f t="shared" si="1"/>
        <v>318.26299999999992</v>
      </c>
      <c r="J24">
        <f t="shared" si="2"/>
        <v>58</v>
      </c>
      <c r="K24">
        <f t="shared" si="3"/>
        <v>0.90439438186622167</v>
      </c>
      <c r="L24">
        <f t="shared" si="3"/>
        <v>0.95705430458336305</v>
      </c>
    </row>
    <row r="25" spans="1:12" x14ac:dyDescent="0.75">
      <c r="A25">
        <v>59</v>
      </c>
      <c r="B25">
        <v>488.75</v>
      </c>
      <c r="C25">
        <v>441.267</v>
      </c>
      <c r="D25">
        <v>577.33900000000006</v>
      </c>
      <c r="E25">
        <v>259.108</v>
      </c>
      <c r="G25">
        <f t="shared" si="0"/>
        <v>47.483000000000004</v>
      </c>
      <c r="H25">
        <f t="shared" si="1"/>
        <v>318.23100000000005</v>
      </c>
      <c r="J25">
        <f t="shared" si="2"/>
        <v>59</v>
      </c>
      <c r="K25">
        <f t="shared" si="3"/>
        <v>0.70274571609573711</v>
      </c>
      <c r="L25">
        <f t="shared" si="3"/>
        <v>0.95697518303040507</v>
      </c>
    </row>
    <row r="26" spans="1:12" x14ac:dyDescent="0.75">
      <c r="A26">
        <v>60</v>
      </c>
      <c r="B26">
        <v>499.90300000000002</v>
      </c>
      <c r="C26">
        <v>449.42599999999999</v>
      </c>
      <c r="D26">
        <v>543.10500000000002</v>
      </c>
      <c r="E26">
        <v>250.80699999999999</v>
      </c>
      <c r="G26">
        <f t="shared" si="0"/>
        <v>50.477000000000032</v>
      </c>
      <c r="H26">
        <f t="shared" si="1"/>
        <v>292.298</v>
      </c>
      <c r="J26">
        <f t="shared" si="2"/>
        <v>60</v>
      </c>
      <c r="K26">
        <f t="shared" si="3"/>
        <v>0.72587648140422478</v>
      </c>
      <c r="L26">
        <f t="shared" si="3"/>
        <v>0.89285458200330825</v>
      </c>
    </row>
    <row r="27" spans="1:12" x14ac:dyDescent="0.75">
      <c r="A27">
        <v>61</v>
      </c>
      <c r="B27">
        <v>489.976</v>
      </c>
      <c r="C27">
        <v>438.95499999999998</v>
      </c>
      <c r="D27">
        <v>498.839</v>
      </c>
      <c r="E27">
        <v>245.523</v>
      </c>
      <c r="G27">
        <f t="shared" si="0"/>
        <v>51.021000000000015</v>
      </c>
      <c r="H27">
        <f t="shared" si="1"/>
        <v>253.316</v>
      </c>
      <c r="J27">
        <f t="shared" si="2"/>
        <v>61</v>
      </c>
      <c r="K27">
        <f t="shared" si="3"/>
        <v>0.73007926574885296</v>
      </c>
      <c r="L27">
        <f t="shared" si="3"/>
        <v>0.79646969520894262</v>
      </c>
    </row>
    <row r="28" spans="1:12" x14ac:dyDescent="0.75">
      <c r="A28">
        <v>62</v>
      </c>
      <c r="B28">
        <v>503.89699999999999</v>
      </c>
      <c r="C28">
        <v>447.37200000000001</v>
      </c>
      <c r="D28">
        <v>517.89700000000005</v>
      </c>
      <c r="E28">
        <v>258.81400000000002</v>
      </c>
      <c r="G28">
        <f t="shared" si="0"/>
        <v>56.524999999999977</v>
      </c>
      <c r="H28">
        <f t="shared" si="1"/>
        <v>259.08300000000003</v>
      </c>
      <c r="J28">
        <f t="shared" si="2"/>
        <v>62</v>
      </c>
      <c r="K28">
        <f t="shared" si="3"/>
        <v>0.77260155441215084</v>
      </c>
      <c r="L28">
        <f t="shared" si="3"/>
        <v>0.81072888258114295</v>
      </c>
    </row>
    <row r="29" spans="1:12" x14ac:dyDescent="0.75">
      <c r="A29">
        <v>63</v>
      </c>
      <c r="B29">
        <v>507.37099999999998</v>
      </c>
      <c r="C29">
        <v>450.017</v>
      </c>
      <c r="D29">
        <v>503.06</v>
      </c>
      <c r="E29">
        <v>251.08699999999999</v>
      </c>
      <c r="G29">
        <f t="shared" si="0"/>
        <v>57.353999999999985</v>
      </c>
      <c r="H29">
        <f t="shared" si="1"/>
        <v>251.97300000000001</v>
      </c>
      <c r="J29">
        <f t="shared" si="2"/>
        <v>63</v>
      </c>
      <c r="K29">
        <f t="shared" si="3"/>
        <v>0.77900616511379961</v>
      </c>
      <c r="L29">
        <f t="shared" si="3"/>
        <v>0.79314906253322492</v>
      </c>
    </row>
    <row r="30" spans="1:12" x14ac:dyDescent="0.75">
      <c r="A30">
        <v>64</v>
      </c>
      <c r="B30">
        <v>499.02600000000001</v>
      </c>
      <c r="C30">
        <v>440.94200000000001</v>
      </c>
      <c r="D30">
        <v>473.47399999999999</v>
      </c>
      <c r="E30">
        <v>246.535</v>
      </c>
      <c r="G30">
        <f t="shared" si="0"/>
        <v>58.084000000000003</v>
      </c>
      <c r="H30">
        <f t="shared" si="1"/>
        <v>226.93899999999999</v>
      </c>
      <c r="J30">
        <f t="shared" si="2"/>
        <v>64</v>
      </c>
      <c r="K30">
        <f t="shared" si="3"/>
        <v>0.78464593087037815</v>
      </c>
      <c r="L30">
        <f t="shared" si="3"/>
        <v>0.73125128263454997</v>
      </c>
    </row>
    <row r="31" spans="1:12" x14ac:dyDescent="0.75">
      <c r="A31">
        <v>65</v>
      </c>
      <c r="B31">
        <v>489.38900000000001</v>
      </c>
      <c r="C31">
        <v>442.79899999999998</v>
      </c>
      <c r="D31">
        <v>471.30599999999998</v>
      </c>
      <c r="E31">
        <v>258.82299999999998</v>
      </c>
      <c r="G31">
        <f t="shared" si="0"/>
        <v>46.590000000000032</v>
      </c>
      <c r="H31">
        <f t="shared" si="1"/>
        <v>212.483</v>
      </c>
      <c r="J31">
        <f t="shared" si="2"/>
        <v>65</v>
      </c>
      <c r="K31">
        <f t="shared" si="3"/>
        <v>0.69584666017707353</v>
      </c>
      <c r="L31">
        <f t="shared" si="3"/>
        <v>0.69550812108564664</v>
      </c>
    </row>
    <row r="32" spans="1:12" x14ac:dyDescent="0.75">
      <c r="A32">
        <v>66</v>
      </c>
      <c r="B32">
        <v>482.10199999999998</v>
      </c>
      <c r="C32">
        <v>443.07299999999998</v>
      </c>
      <c r="D32">
        <v>476.17599999999999</v>
      </c>
      <c r="E32">
        <v>257.58499999999998</v>
      </c>
      <c r="G32">
        <f t="shared" si="0"/>
        <v>39.028999999999996</v>
      </c>
      <c r="H32">
        <f t="shared" si="1"/>
        <v>218.59100000000001</v>
      </c>
      <c r="J32">
        <f t="shared" si="2"/>
        <v>66</v>
      </c>
      <c r="K32">
        <f t="shared" si="3"/>
        <v>0.63743259321064916</v>
      </c>
      <c r="L32">
        <f t="shared" si="3"/>
        <v>0.71061044750655844</v>
      </c>
    </row>
    <row r="33" spans="1:12" x14ac:dyDescent="0.75">
      <c r="A33">
        <v>67</v>
      </c>
      <c r="B33">
        <v>479.45400000000001</v>
      </c>
      <c r="C33">
        <v>445.70100000000002</v>
      </c>
      <c r="D33">
        <v>439.685</v>
      </c>
      <c r="E33">
        <v>245.61600000000001</v>
      </c>
      <c r="G33">
        <f t="shared" si="0"/>
        <v>33.752999999999986</v>
      </c>
      <c r="H33">
        <f t="shared" si="1"/>
        <v>194.06899999999999</v>
      </c>
      <c r="J33">
        <f t="shared" si="2"/>
        <v>67</v>
      </c>
      <c r="K33">
        <f t="shared" si="3"/>
        <v>0.59667176563296709</v>
      </c>
      <c r="L33">
        <f t="shared" si="3"/>
        <v>0.64997861245521604</v>
      </c>
    </row>
    <row r="34" spans="1:12" x14ac:dyDescent="0.75">
      <c r="A34">
        <v>68</v>
      </c>
      <c r="B34">
        <v>472.38900000000001</v>
      </c>
      <c r="C34">
        <v>439.06700000000001</v>
      </c>
      <c r="D34">
        <v>496.49099999999999</v>
      </c>
      <c r="E34">
        <v>251.20099999999999</v>
      </c>
      <c r="G34">
        <f t="shared" si="0"/>
        <v>33.322000000000003</v>
      </c>
      <c r="H34">
        <f t="shared" si="1"/>
        <v>245.29</v>
      </c>
      <c r="J34">
        <f t="shared" si="2"/>
        <v>68</v>
      </c>
      <c r="K34">
        <f t="shared" si="3"/>
        <v>0.59334198612463118</v>
      </c>
      <c r="L34">
        <f t="shared" si="3"/>
        <v>0.77662502070759398</v>
      </c>
    </row>
    <row r="35" spans="1:12" x14ac:dyDescent="0.75">
      <c r="A35">
        <v>69</v>
      </c>
      <c r="B35">
        <v>459.62</v>
      </c>
      <c r="C35">
        <v>451.86599999999999</v>
      </c>
      <c r="D35">
        <v>454.65699999999998</v>
      </c>
      <c r="E35">
        <v>248.44499999999999</v>
      </c>
      <c r="G35">
        <f t="shared" si="0"/>
        <v>7.7540000000000191</v>
      </c>
      <c r="H35">
        <f t="shared" si="1"/>
        <v>206.21199999999999</v>
      </c>
      <c r="J35">
        <f t="shared" si="2"/>
        <v>69</v>
      </c>
      <c r="K35">
        <f t="shared" si="3"/>
        <v>0.39581112192710055</v>
      </c>
      <c r="L35">
        <f t="shared" si="3"/>
        <v>0.68000276925435355</v>
      </c>
    </row>
    <row r="36" spans="1:12" x14ac:dyDescent="0.75">
      <c r="A36">
        <v>70</v>
      </c>
      <c r="B36">
        <v>469.98099999999999</v>
      </c>
      <c r="C36">
        <v>449.74400000000003</v>
      </c>
      <c r="D36">
        <v>406.28699999999998</v>
      </c>
      <c r="E36">
        <v>243.04300000000001</v>
      </c>
      <c r="G36">
        <f t="shared" si="0"/>
        <v>20.236999999999966</v>
      </c>
      <c r="H36">
        <f t="shared" si="1"/>
        <v>163.24399999999997</v>
      </c>
      <c r="J36">
        <f t="shared" si="2"/>
        <v>70</v>
      </c>
      <c r="K36">
        <f t="shared" si="3"/>
        <v>0.49225111636459146</v>
      </c>
      <c r="L36">
        <f t="shared" si="3"/>
        <v>0.57376230401962214</v>
      </c>
    </row>
    <row r="37" spans="1:12" x14ac:dyDescent="0.75">
      <c r="A37">
        <v>71</v>
      </c>
      <c r="B37">
        <v>485.79599999999999</v>
      </c>
      <c r="C37">
        <v>462.39600000000002</v>
      </c>
      <c r="D37">
        <v>335.27800000000002</v>
      </c>
      <c r="E37">
        <v>232.55500000000001</v>
      </c>
      <c r="G37">
        <f t="shared" si="0"/>
        <v>23.399999999999977</v>
      </c>
      <c r="H37">
        <f t="shared" si="1"/>
        <v>102.72300000000001</v>
      </c>
      <c r="J37">
        <f t="shared" si="2"/>
        <v>71</v>
      </c>
      <c r="K37">
        <f t="shared" si="3"/>
        <v>0.5166875260742595</v>
      </c>
      <c r="L37">
        <f t="shared" si="3"/>
        <v>0.42412119443874391</v>
      </c>
    </row>
    <row r="38" spans="1:12" x14ac:dyDescent="0.75">
      <c r="A38">
        <v>72</v>
      </c>
      <c r="B38">
        <v>483.315</v>
      </c>
      <c r="C38">
        <v>475.97</v>
      </c>
      <c r="D38">
        <v>280.24099999999999</v>
      </c>
      <c r="E38">
        <v>227.04900000000001</v>
      </c>
      <c r="G38">
        <f t="shared" si="0"/>
        <v>7.3449999999999704</v>
      </c>
      <c r="H38">
        <f t="shared" si="1"/>
        <v>53.191999999999979</v>
      </c>
      <c r="J38">
        <f t="shared" si="2"/>
        <v>72</v>
      </c>
      <c r="K38">
        <f t="shared" si="3"/>
        <v>0.39265130796211312</v>
      </c>
      <c r="L38">
        <f t="shared" si="3"/>
        <v>0.30165339320197504</v>
      </c>
    </row>
    <row r="39" spans="1:12" x14ac:dyDescent="0.75">
      <c r="A39">
        <v>73</v>
      </c>
      <c r="B39">
        <v>468.13</v>
      </c>
      <c r="C39">
        <v>480.012</v>
      </c>
      <c r="D39">
        <v>225.11099999999999</v>
      </c>
      <c r="E39">
        <v>223.45099999999999</v>
      </c>
      <c r="G39">
        <f t="shared" si="0"/>
        <v>-11.882000000000005</v>
      </c>
      <c r="H39">
        <f t="shared" si="1"/>
        <v>1.6599999999999966</v>
      </c>
      <c r="J39">
        <f t="shared" si="2"/>
        <v>73</v>
      </c>
      <c r="K39">
        <f t="shared" si="3"/>
        <v>0.24410914878165629</v>
      </c>
      <c r="L39">
        <f t="shared" si="3"/>
        <v>0.17423802235678384</v>
      </c>
    </row>
    <row r="40" spans="1:12" x14ac:dyDescent="0.75">
      <c r="A40">
        <v>74</v>
      </c>
      <c r="B40">
        <v>467.935</v>
      </c>
      <c r="C40">
        <v>471.21899999999999</v>
      </c>
      <c r="D40">
        <v>226.75</v>
      </c>
      <c r="E40">
        <v>224.494</v>
      </c>
      <c r="G40">
        <f t="shared" si="0"/>
        <v>-3.2839999999999918</v>
      </c>
      <c r="H40">
        <f t="shared" si="1"/>
        <v>2.2560000000000002</v>
      </c>
      <c r="J40">
        <f t="shared" si="2"/>
        <v>74</v>
      </c>
      <c r="K40">
        <f t="shared" si="3"/>
        <v>0.31053477340502816</v>
      </c>
      <c r="L40">
        <f t="shared" si="3"/>
        <v>0.17571166128063184</v>
      </c>
    </row>
    <row r="41" spans="1:12" x14ac:dyDescent="0.75">
      <c r="A41">
        <v>75</v>
      </c>
      <c r="B41">
        <v>468.01900000000001</v>
      </c>
      <c r="C41">
        <v>481.98099999999999</v>
      </c>
      <c r="D41">
        <v>241.74100000000001</v>
      </c>
      <c r="E41">
        <v>226.18799999999999</v>
      </c>
      <c r="G41">
        <f t="shared" si="0"/>
        <v>-13.961999999999989</v>
      </c>
      <c r="H41">
        <f t="shared" si="1"/>
        <v>15.553000000000026</v>
      </c>
      <c r="J41">
        <f t="shared" si="2"/>
        <v>75</v>
      </c>
      <c r="K41">
        <f t="shared" si="3"/>
        <v>0.22803967922866578</v>
      </c>
      <c r="L41">
        <f t="shared" si="3"/>
        <v>0.20858913908332746</v>
      </c>
    </row>
    <row r="42" spans="1:12" x14ac:dyDescent="0.75">
      <c r="A42">
        <v>76</v>
      </c>
      <c r="B42">
        <v>437.13</v>
      </c>
      <c r="C42">
        <v>452.77600000000001</v>
      </c>
      <c r="D42">
        <v>254.6</v>
      </c>
      <c r="E42">
        <v>266.16399999999999</v>
      </c>
      <c r="G42">
        <f t="shared" si="0"/>
        <v>-15.646000000000015</v>
      </c>
      <c r="H42">
        <f t="shared" si="1"/>
        <v>-11.563999999999993</v>
      </c>
      <c r="J42">
        <f t="shared" si="2"/>
        <v>76</v>
      </c>
      <c r="K42">
        <f t="shared" si="3"/>
        <v>0.21502958945595588</v>
      </c>
      <c r="L42">
        <f t="shared" si="3"/>
        <v>0.14154104059677439</v>
      </c>
    </row>
    <row r="43" spans="1:12" x14ac:dyDescent="0.75">
      <c r="A43">
        <v>77</v>
      </c>
      <c r="B43">
        <v>459.78</v>
      </c>
      <c r="C43">
        <v>476.25</v>
      </c>
      <c r="D43">
        <v>264.44</v>
      </c>
      <c r="E43">
        <v>278.00700000000001</v>
      </c>
      <c r="G43">
        <f t="shared" si="0"/>
        <v>-16.470000000000027</v>
      </c>
      <c r="H43">
        <f t="shared" si="1"/>
        <v>-13.567000000000007</v>
      </c>
      <c r="J43">
        <f t="shared" si="2"/>
        <v>77</v>
      </c>
      <c r="K43">
        <f t="shared" si="3"/>
        <v>0.20866360728688643</v>
      </c>
      <c r="L43">
        <f t="shared" si="3"/>
        <v>0.13658852589129197</v>
      </c>
    </row>
    <row r="44" spans="1:12" x14ac:dyDescent="0.75">
      <c r="A44">
        <v>78</v>
      </c>
      <c r="B44">
        <v>462.30200000000002</v>
      </c>
      <c r="C44">
        <v>470.68400000000003</v>
      </c>
      <c r="D44">
        <v>249.01</v>
      </c>
      <c r="E44">
        <v>267.94099999999997</v>
      </c>
      <c r="G44">
        <f t="shared" si="0"/>
        <v>-8.382000000000005</v>
      </c>
      <c r="H44">
        <f t="shared" si="1"/>
        <v>-18.930999999999983</v>
      </c>
      <c r="J44">
        <f t="shared" si="2"/>
        <v>78</v>
      </c>
      <c r="K44">
        <f t="shared" si="3"/>
        <v>0.27114912158716936</v>
      </c>
      <c r="L44">
        <f t="shared" si="3"/>
        <v>0.12332577557666023</v>
      </c>
    </row>
    <row r="45" spans="1:12" x14ac:dyDescent="0.75">
      <c r="A45">
        <v>79</v>
      </c>
      <c r="B45">
        <v>450.06200000000001</v>
      </c>
      <c r="C45">
        <v>481.17099999999999</v>
      </c>
      <c r="D45">
        <v>260.15600000000001</v>
      </c>
      <c r="E45">
        <v>307.78300000000002</v>
      </c>
      <c r="G45">
        <f t="shared" si="0"/>
        <v>-31.10899999999998</v>
      </c>
      <c r="H45">
        <f t="shared" si="1"/>
        <v>-47.62700000000001</v>
      </c>
      <c r="J45">
        <f t="shared" si="2"/>
        <v>79</v>
      </c>
      <c r="K45">
        <f t="shared" si="3"/>
        <v>9.556698960119947E-2</v>
      </c>
      <c r="L45">
        <f t="shared" si="3"/>
        <v>5.2373522961321958E-2</v>
      </c>
    </row>
    <row r="46" spans="1:12" x14ac:dyDescent="0.75">
      <c r="A46">
        <v>80</v>
      </c>
      <c r="B46">
        <v>435.67899999999997</v>
      </c>
      <c r="C46">
        <v>463.79399999999998</v>
      </c>
      <c r="D46">
        <v>279.5</v>
      </c>
      <c r="E46">
        <v>348.30900000000003</v>
      </c>
      <c r="G46">
        <f t="shared" si="0"/>
        <v>-28.115000000000009</v>
      </c>
      <c r="H46">
        <f t="shared" si="1"/>
        <v>-68.809000000000026</v>
      </c>
      <c r="J46">
        <f t="shared" si="2"/>
        <v>80</v>
      </c>
      <c r="K46">
        <f t="shared" si="3"/>
        <v>0.1186977549096867</v>
      </c>
      <c r="L46">
        <f t="shared" si="3"/>
        <v>0</v>
      </c>
    </row>
    <row r="47" spans="1:12" x14ac:dyDescent="0.75">
      <c r="A47">
        <v>81</v>
      </c>
      <c r="B47">
        <v>421.63099999999997</v>
      </c>
      <c r="C47">
        <v>465.11</v>
      </c>
      <c r="D47">
        <v>239.976</v>
      </c>
      <c r="E47">
        <v>302.85300000000001</v>
      </c>
      <c r="G47">
        <f t="shared" si="0"/>
        <v>-43.479000000000042</v>
      </c>
      <c r="H47">
        <f t="shared" si="1"/>
        <v>-62.87700000000001</v>
      </c>
      <c r="J47">
        <f t="shared" si="2"/>
        <v>81</v>
      </c>
      <c r="K47">
        <f t="shared" si="3"/>
        <v>0</v>
      </c>
      <c r="L47">
        <f t="shared" si="3"/>
        <v>1.4667157879641322E-2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A886-2464-4444-85A0-066C404FFE6A}">
  <dimension ref="A1:L60"/>
  <sheetViews>
    <sheetView zoomScale="80" zoomScaleNormal="80" workbookViewId="0"/>
  </sheetViews>
  <sheetFormatPr defaultRowHeight="14.75" x14ac:dyDescent="0.75"/>
  <sheetData>
    <row r="1" spans="1:12" x14ac:dyDescent="0.75">
      <c r="A1" t="s">
        <v>26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83</v>
      </c>
      <c r="B3">
        <v>429.30099999999999</v>
      </c>
      <c r="C3">
        <v>422.80700000000002</v>
      </c>
      <c r="D3">
        <v>452.27199999999999</v>
      </c>
      <c r="E3">
        <v>432.60399999999998</v>
      </c>
      <c r="G3">
        <f>B3-C3</f>
        <v>6.4939999999999714</v>
      </c>
      <c r="H3">
        <f>D3-E3</f>
        <v>19.668000000000006</v>
      </c>
      <c r="J3">
        <f>A3</f>
        <v>83</v>
      </c>
      <c r="K3">
        <f>(G3-MIN(G$3:G$60))/(MAX(G$3:G$60)-MIN(G$3:G$60))</f>
        <v>0.37166001548632982</v>
      </c>
      <c r="L3">
        <f>(H3-MIN(H$3:H$60))/(MAX(H$3:H$60)-MIN(H$3:H$60))</f>
        <v>0.15907394804930097</v>
      </c>
    </row>
    <row r="4" spans="1:12" x14ac:dyDescent="0.75">
      <c r="A4">
        <v>84</v>
      </c>
      <c r="B4">
        <v>405.71300000000002</v>
      </c>
      <c r="C4">
        <v>400.714</v>
      </c>
      <c r="D4">
        <v>419.5</v>
      </c>
      <c r="E4">
        <v>407.51</v>
      </c>
      <c r="G4">
        <f t="shared" ref="G4:G60" si="0">B4-C4</f>
        <v>4.9990000000000236</v>
      </c>
      <c r="H4">
        <f t="shared" ref="H4:H60" si="1">D4-E4</f>
        <v>11.990000000000009</v>
      </c>
      <c r="J4">
        <f t="shared" ref="J4:J60" si="2">A4</f>
        <v>84</v>
      </c>
      <c r="K4">
        <f t="shared" ref="K4:L60" si="3">(G4-MIN(G$3:G$60))/(MAX(G$3:G$60)-MIN(G$3:G$60))</f>
        <v>0.35385073560069102</v>
      </c>
      <c r="L4">
        <f t="shared" si="3"/>
        <v>0.13383173391458159</v>
      </c>
    </row>
    <row r="5" spans="1:12" x14ac:dyDescent="0.75">
      <c r="A5">
        <v>85</v>
      </c>
      <c r="B5">
        <v>397.44900000000001</v>
      </c>
      <c r="C5">
        <v>396.83300000000003</v>
      </c>
      <c r="D5">
        <v>413.93400000000003</v>
      </c>
      <c r="E5">
        <v>427.286</v>
      </c>
      <c r="G5">
        <f t="shared" si="0"/>
        <v>0.61599999999998545</v>
      </c>
      <c r="H5">
        <f t="shared" si="1"/>
        <v>-13.351999999999975</v>
      </c>
      <c r="J5">
        <f t="shared" si="2"/>
        <v>85</v>
      </c>
      <c r="K5">
        <f t="shared" si="3"/>
        <v>0.30163797724700664</v>
      </c>
      <c r="L5">
        <f t="shared" si="3"/>
        <v>5.0517304297225729E-2</v>
      </c>
    </row>
    <row r="6" spans="1:12" x14ac:dyDescent="0.75">
      <c r="A6">
        <v>86</v>
      </c>
      <c r="B6">
        <v>396.72800000000001</v>
      </c>
      <c r="C6">
        <v>396.30700000000002</v>
      </c>
      <c r="D6">
        <v>415.17599999999999</v>
      </c>
      <c r="E6">
        <v>422.20800000000003</v>
      </c>
      <c r="G6">
        <f t="shared" si="0"/>
        <v>0.42099999999999227</v>
      </c>
      <c r="H6">
        <f t="shared" si="1"/>
        <v>-7.0320000000000391</v>
      </c>
      <c r="J6">
        <f t="shared" si="2"/>
        <v>86</v>
      </c>
      <c r="K6">
        <f t="shared" si="3"/>
        <v>0.29931502769670593</v>
      </c>
      <c r="L6">
        <f t="shared" si="3"/>
        <v>7.1294953858494936E-2</v>
      </c>
    </row>
    <row r="7" spans="1:12" x14ac:dyDescent="0.75">
      <c r="A7">
        <v>87</v>
      </c>
      <c r="B7">
        <v>401.75</v>
      </c>
      <c r="C7">
        <v>395.875</v>
      </c>
      <c r="D7">
        <v>382.99299999999999</v>
      </c>
      <c r="E7">
        <v>387.565</v>
      </c>
      <c r="G7">
        <f t="shared" si="0"/>
        <v>5.875</v>
      </c>
      <c r="H7">
        <f t="shared" si="1"/>
        <v>-4.5720000000000027</v>
      </c>
      <c r="J7">
        <f t="shared" si="2"/>
        <v>87</v>
      </c>
      <c r="K7">
        <f t="shared" si="3"/>
        <v>0.3642861397343497</v>
      </c>
      <c r="L7">
        <f t="shared" si="3"/>
        <v>7.9382456694052445E-2</v>
      </c>
    </row>
    <row r="8" spans="1:12" x14ac:dyDescent="0.75">
      <c r="A8">
        <v>88</v>
      </c>
      <c r="B8">
        <v>406.77800000000002</v>
      </c>
      <c r="C8">
        <v>399.61</v>
      </c>
      <c r="D8">
        <v>409.11799999999999</v>
      </c>
      <c r="E8">
        <v>413.22500000000002</v>
      </c>
      <c r="G8">
        <f t="shared" si="0"/>
        <v>7.1680000000000064</v>
      </c>
      <c r="H8">
        <f t="shared" si="1"/>
        <v>-4.1070000000000277</v>
      </c>
      <c r="J8">
        <f t="shared" si="2"/>
        <v>88</v>
      </c>
      <c r="K8">
        <f t="shared" si="3"/>
        <v>0.3796890821371135</v>
      </c>
      <c r="L8">
        <f t="shared" si="3"/>
        <v>8.0911191986139427E-2</v>
      </c>
    </row>
    <row r="9" spans="1:12" x14ac:dyDescent="0.75">
      <c r="A9">
        <v>89</v>
      </c>
      <c r="B9">
        <v>382.02100000000002</v>
      </c>
      <c r="C9">
        <v>376.22</v>
      </c>
      <c r="D9">
        <v>367.56200000000001</v>
      </c>
      <c r="E9">
        <v>388.86</v>
      </c>
      <c r="G9">
        <f t="shared" si="0"/>
        <v>5.8009999999999877</v>
      </c>
      <c r="H9">
        <f t="shared" si="1"/>
        <v>-21.298000000000002</v>
      </c>
      <c r="J9">
        <f t="shared" si="2"/>
        <v>89</v>
      </c>
      <c r="K9">
        <f t="shared" si="3"/>
        <v>0.3634046101614149</v>
      </c>
      <c r="L9">
        <f t="shared" si="3"/>
        <v>2.4394012617819517E-2</v>
      </c>
    </row>
    <row r="10" spans="1:12" x14ac:dyDescent="0.75">
      <c r="A10">
        <v>90</v>
      </c>
      <c r="B10">
        <v>374.16699999999997</v>
      </c>
      <c r="C10">
        <v>370.505</v>
      </c>
      <c r="D10">
        <v>353.67399999999998</v>
      </c>
      <c r="E10">
        <v>358.04</v>
      </c>
      <c r="G10">
        <f t="shared" si="0"/>
        <v>3.6619999999999777</v>
      </c>
      <c r="H10">
        <f t="shared" si="1"/>
        <v>-4.3660000000000423</v>
      </c>
      <c r="J10">
        <f t="shared" si="2"/>
        <v>90</v>
      </c>
      <c r="K10">
        <f t="shared" si="3"/>
        <v>0.33792364047888457</v>
      </c>
      <c r="L10">
        <f t="shared" si="3"/>
        <v>8.0059702866460775E-2</v>
      </c>
    </row>
    <row r="11" spans="1:12" x14ac:dyDescent="0.75">
      <c r="A11">
        <v>91</v>
      </c>
      <c r="B11">
        <v>378.31900000000002</v>
      </c>
      <c r="C11">
        <v>375.95499999999998</v>
      </c>
      <c r="D11">
        <v>348.07600000000002</v>
      </c>
      <c r="E11">
        <v>351.80500000000001</v>
      </c>
      <c r="G11">
        <f t="shared" si="0"/>
        <v>2.3640000000000327</v>
      </c>
      <c r="H11">
        <f t="shared" si="1"/>
        <v>-3.728999999999985</v>
      </c>
      <c r="J11">
        <f t="shared" si="2"/>
        <v>91</v>
      </c>
      <c r="K11">
        <f t="shared" si="3"/>
        <v>0.32246113526713943</v>
      </c>
      <c r="L11">
        <f t="shared" si="3"/>
        <v>8.2153905836481314E-2</v>
      </c>
    </row>
    <row r="12" spans="1:12" x14ac:dyDescent="0.75">
      <c r="A12">
        <v>92</v>
      </c>
      <c r="B12">
        <v>378.65300000000002</v>
      </c>
      <c r="C12">
        <v>372.38499999999999</v>
      </c>
      <c r="D12">
        <v>345.86099999999999</v>
      </c>
      <c r="E12">
        <v>347.44</v>
      </c>
      <c r="G12">
        <f t="shared" si="0"/>
        <v>6.2680000000000291</v>
      </c>
      <c r="H12">
        <f t="shared" si="1"/>
        <v>-1.5790000000000077</v>
      </c>
      <c r="J12">
        <f t="shared" si="2"/>
        <v>92</v>
      </c>
      <c r="K12">
        <f t="shared" si="3"/>
        <v>0.36896777652034091</v>
      </c>
      <c r="L12">
        <f t="shared" si="3"/>
        <v>8.922225181064726E-2</v>
      </c>
    </row>
    <row r="13" spans="1:12" x14ac:dyDescent="0.75">
      <c r="A13">
        <v>93</v>
      </c>
      <c r="B13">
        <v>386.58300000000003</v>
      </c>
      <c r="C13">
        <v>382.88</v>
      </c>
      <c r="D13">
        <v>347.56900000000002</v>
      </c>
      <c r="E13">
        <v>349.04</v>
      </c>
      <c r="G13">
        <f t="shared" si="0"/>
        <v>3.7030000000000314</v>
      </c>
      <c r="H13">
        <f t="shared" si="1"/>
        <v>-1.4710000000000036</v>
      </c>
      <c r="J13">
        <f t="shared" si="2"/>
        <v>93</v>
      </c>
      <c r="K13">
        <f t="shared" si="3"/>
        <v>0.33841205551253817</v>
      </c>
      <c r="L13">
        <f t="shared" si="3"/>
        <v>8.9577312910744916E-2</v>
      </c>
    </row>
    <row r="14" spans="1:12" x14ac:dyDescent="0.75">
      <c r="A14">
        <v>94</v>
      </c>
      <c r="B14">
        <v>392.75700000000001</v>
      </c>
      <c r="C14">
        <v>387.57</v>
      </c>
      <c r="D14">
        <v>344.66699999999997</v>
      </c>
      <c r="E14">
        <v>343.65</v>
      </c>
      <c r="G14">
        <f t="shared" si="0"/>
        <v>5.1870000000000118</v>
      </c>
      <c r="H14">
        <f t="shared" si="1"/>
        <v>1.0169999999999959</v>
      </c>
      <c r="J14">
        <f t="shared" si="2"/>
        <v>94</v>
      </c>
      <c r="K14">
        <f t="shared" si="3"/>
        <v>0.35609029721841678</v>
      </c>
      <c r="L14">
        <f t="shared" si="3"/>
        <v>9.7756868624105403E-2</v>
      </c>
    </row>
    <row r="15" spans="1:12" x14ac:dyDescent="0.75">
      <c r="A15">
        <v>95</v>
      </c>
      <c r="B15">
        <v>398.43099999999998</v>
      </c>
      <c r="C15">
        <v>393.92500000000001</v>
      </c>
      <c r="D15">
        <v>336.11799999999999</v>
      </c>
      <c r="E15">
        <v>332.78500000000003</v>
      </c>
      <c r="G15">
        <f t="shared" si="0"/>
        <v>4.5059999999999718</v>
      </c>
      <c r="H15">
        <f t="shared" si="1"/>
        <v>3.33299999999997</v>
      </c>
      <c r="J15">
        <f t="shared" si="2"/>
        <v>95</v>
      </c>
      <c r="K15">
        <f t="shared" si="3"/>
        <v>0.34797784263505815</v>
      </c>
      <c r="L15">
        <f t="shared" si="3"/>
        <v>0.10537095665953253</v>
      </c>
    </row>
    <row r="16" spans="1:12" x14ac:dyDescent="0.75">
      <c r="A16">
        <v>96</v>
      </c>
      <c r="B16">
        <v>393.27100000000002</v>
      </c>
      <c r="C16">
        <v>395.8</v>
      </c>
      <c r="D16">
        <v>349.95100000000002</v>
      </c>
      <c r="E16">
        <v>355.51499999999999</v>
      </c>
      <c r="G16">
        <f t="shared" si="0"/>
        <v>-2.5289999999999964</v>
      </c>
      <c r="H16">
        <f t="shared" si="1"/>
        <v>-5.5639999999999645</v>
      </c>
      <c r="J16">
        <f t="shared" si="2"/>
        <v>96</v>
      </c>
      <c r="K16">
        <f t="shared" si="3"/>
        <v>0.26417297039728382</v>
      </c>
      <c r="L16">
        <f t="shared" si="3"/>
        <v>7.6121154737600158E-2</v>
      </c>
    </row>
    <row r="17" spans="1:12" x14ac:dyDescent="0.75">
      <c r="A17">
        <v>97</v>
      </c>
      <c r="B17">
        <v>395.93099999999998</v>
      </c>
      <c r="C17">
        <v>389.39</v>
      </c>
      <c r="D17">
        <v>353.83300000000003</v>
      </c>
      <c r="E17">
        <v>364.40499999999997</v>
      </c>
      <c r="G17">
        <f t="shared" si="0"/>
        <v>6.5409999999999968</v>
      </c>
      <c r="H17">
        <f t="shared" si="1"/>
        <v>-10.571999999999946</v>
      </c>
      <c r="J17">
        <f t="shared" si="2"/>
        <v>97</v>
      </c>
      <c r="K17">
        <f t="shared" si="3"/>
        <v>0.37221990589076159</v>
      </c>
      <c r="L17">
        <f t="shared" si="3"/>
        <v>5.9656840021961421E-2</v>
      </c>
    </row>
    <row r="18" spans="1:12" x14ac:dyDescent="0.75">
      <c r="A18">
        <v>98</v>
      </c>
      <c r="B18">
        <v>399.07600000000002</v>
      </c>
      <c r="C18">
        <v>394.54500000000002</v>
      </c>
      <c r="D18">
        <v>369.02100000000002</v>
      </c>
      <c r="E18">
        <v>387.14</v>
      </c>
      <c r="G18">
        <f t="shared" si="0"/>
        <v>4.5310000000000059</v>
      </c>
      <c r="H18">
        <f t="shared" si="1"/>
        <v>-18.118999999999971</v>
      </c>
      <c r="J18">
        <f t="shared" si="2"/>
        <v>98</v>
      </c>
      <c r="K18">
        <f t="shared" si="3"/>
        <v>0.34827565667996896</v>
      </c>
      <c r="L18">
        <f t="shared" si="3"/>
        <v>3.4845301851249275E-2</v>
      </c>
    </row>
    <row r="19" spans="1:12" x14ac:dyDescent="0.75">
      <c r="A19">
        <v>99</v>
      </c>
      <c r="B19">
        <v>391.68799999999999</v>
      </c>
      <c r="C19">
        <v>387.15</v>
      </c>
      <c r="D19">
        <v>381.93799999999999</v>
      </c>
      <c r="E19">
        <v>401.46499999999997</v>
      </c>
      <c r="G19">
        <f t="shared" si="0"/>
        <v>4.5380000000000109</v>
      </c>
      <c r="H19">
        <f t="shared" si="1"/>
        <v>-19.526999999999987</v>
      </c>
      <c r="J19">
        <f t="shared" si="2"/>
        <v>99</v>
      </c>
      <c r="K19">
        <f t="shared" si="3"/>
        <v>0.34835904461254391</v>
      </c>
      <c r="L19">
        <f t="shared" si="3"/>
        <v>3.0216357138865155E-2</v>
      </c>
    </row>
    <row r="20" spans="1:12" x14ac:dyDescent="0.75">
      <c r="A20">
        <v>100</v>
      </c>
      <c r="B20">
        <v>393.60399999999998</v>
      </c>
      <c r="C20">
        <v>393.435</v>
      </c>
      <c r="D20">
        <v>376.31200000000001</v>
      </c>
      <c r="E20">
        <v>397.57499999999999</v>
      </c>
      <c r="G20">
        <f t="shared" si="0"/>
        <v>0.16899999999998272</v>
      </c>
      <c r="H20">
        <f t="shared" si="1"/>
        <v>-21.262999999999977</v>
      </c>
      <c r="J20">
        <f t="shared" si="2"/>
        <v>100</v>
      </c>
      <c r="K20">
        <f t="shared" si="3"/>
        <v>0.29631306212400937</v>
      </c>
      <c r="L20">
        <f t="shared" si="3"/>
        <v>2.4509078715073466E-2</v>
      </c>
    </row>
    <row r="21" spans="1:12" x14ac:dyDescent="0.75">
      <c r="A21">
        <v>101</v>
      </c>
      <c r="B21">
        <v>402.17399999999998</v>
      </c>
      <c r="C21">
        <v>400.14499999999998</v>
      </c>
      <c r="D21">
        <v>394.75</v>
      </c>
      <c r="E21">
        <v>420.06</v>
      </c>
      <c r="G21">
        <f t="shared" si="0"/>
        <v>2.0289999999999964</v>
      </c>
      <c r="H21">
        <f t="shared" si="1"/>
        <v>-25.310000000000002</v>
      </c>
      <c r="J21">
        <f t="shared" si="2"/>
        <v>101</v>
      </c>
      <c r="K21">
        <f t="shared" si="3"/>
        <v>0.31847042706534018</v>
      </c>
      <c r="L21">
        <f t="shared" si="3"/>
        <v>1.1204150269747859E-2</v>
      </c>
    </row>
    <row r="22" spans="1:12" x14ac:dyDescent="0.75">
      <c r="A22">
        <v>102</v>
      </c>
      <c r="B22">
        <v>395.11799999999999</v>
      </c>
      <c r="C22">
        <v>392.04500000000002</v>
      </c>
      <c r="D22">
        <v>413.19400000000002</v>
      </c>
      <c r="E22">
        <v>433.375</v>
      </c>
      <c r="G22">
        <f t="shared" si="0"/>
        <v>3.0729999999999791</v>
      </c>
      <c r="H22">
        <f t="shared" si="1"/>
        <v>-20.180999999999983</v>
      </c>
      <c r="J22">
        <f t="shared" si="2"/>
        <v>102</v>
      </c>
      <c r="K22">
        <f t="shared" si="3"/>
        <v>0.33090714158079654</v>
      </c>
      <c r="L22">
        <f t="shared" si="3"/>
        <v>2.8066264921607225E-2</v>
      </c>
    </row>
    <row r="23" spans="1:12" x14ac:dyDescent="0.75">
      <c r="A23">
        <v>103</v>
      </c>
      <c r="B23">
        <v>387.41699999999997</v>
      </c>
      <c r="C23">
        <v>383.52</v>
      </c>
      <c r="D23">
        <v>382.74299999999999</v>
      </c>
      <c r="E23">
        <v>411.29</v>
      </c>
      <c r="G23">
        <f t="shared" si="0"/>
        <v>3.8969999999999914</v>
      </c>
      <c r="H23">
        <f t="shared" si="1"/>
        <v>-28.547000000000025</v>
      </c>
      <c r="J23">
        <f t="shared" si="2"/>
        <v>103</v>
      </c>
      <c r="K23">
        <f t="shared" si="3"/>
        <v>0.3407230925010421</v>
      </c>
      <c r="L23">
        <f t="shared" si="3"/>
        <v>5.6218007515457409E-4</v>
      </c>
    </row>
    <row r="24" spans="1:12" x14ac:dyDescent="0.75">
      <c r="A24">
        <v>104</v>
      </c>
      <c r="B24">
        <v>385.60399999999998</v>
      </c>
      <c r="C24">
        <v>385.81</v>
      </c>
      <c r="D24">
        <v>378.72199999999998</v>
      </c>
      <c r="E24">
        <v>406.63499999999999</v>
      </c>
      <c r="G24">
        <f t="shared" si="0"/>
        <v>-0.20600000000001728</v>
      </c>
      <c r="H24">
        <f t="shared" si="1"/>
        <v>-27.913000000000011</v>
      </c>
      <c r="J24">
        <f t="shared" si="2"/>
        <v>104</v>
      </c>
      <c r="K24">
        <f t="shared" si="3"/>
        <v>0.29184585145035402</v>
      </c>
      <c r="L24">
        <f t="shared" si="3"/>
        <v>2.6465202368389264E-3</v>
      </c>
    </row>
    <row r="25" spans="1:12" x14ac:dyDescent="0.75">
      <c r="A25">
        <v>105</v>
      </c>
      <c r="B25">
        <v>381.45800000000003</v>
      </c>
      <c r="C25">
        <v>378.54500000000002</v>
      </c>
      <c r="D25">
        <v>359.46499999999997</v>
      </c>
      <c r="E25">
        <v>385.495</v>
      </c>
      <c r="G25">
        <f t="shared" si="0"/>
        <v>2.9130000000000109</v>
      </c>
      <c r="H25">
        <f t="shared" si="1"/>
        <v>-26.03000000000003</v>
      </c>
      <c r="J25">
        <f t="shared" si="2"/>
        <v>105</v>
      </c>
      <c r="K25">
        <f t="shared" si="3"/>
        <v>0.32900113169337064</v>
      </c>
      <c r="L25">
        <f t="shared" si="3"/>
        <v>8.8370762690968239E-3</v>
      </c>
    </row>
    <row r="26" spans="1:12" x14ac:dyDescent="0.75">
      <c r="A26">
        <v>106</v>
      </c>
      <c r="B26">
        <v>378.32600000000002</v>
      </c>
      <c r="C26">
        <v>376.37</v>
      </c>
      <c r="D26">
        <v>363.84</v>
      </c>
      <c r="E26">
        <v>390.46</v>
      </c>
      <c r="G26">
        <f t="shared" si="0"/>
        <v>1.9560000000000173</v>
      </c>
      <c r="H26">
        <f t="shared" si="1"/>
        <v>-26.620000000000005</v>
      </c>
      <c r="J26">
        <f t="shared" si="2"/>
        <v>106</v>
      </c>
      <c r="K26">
        <f t="shared" si="3"/>
        <v>0.31760081005420221</v>
      </c>
      <c r="L26">
        <f t="shared" si="3"/>
        <v>6.8973906296746039E-3</v>
      </c>
    </row>
    <row r="27" spans="1:12" x14ac:dyDescent="0.75">
      <c r="A27">
        <v>107</v>
      </c>
      <c r="B27">
        <v>370.98599999999999</v>
      </c>
      <c r="C27">
        <v>369.73500000000001</v>
      </c>
      <c r="D27">
        <v>354.88900000000001</v>
      </c>
      <c r="E27">
        <v>376.21499999999997</v>
      </c>
      <c r="G27">
        <f t="shared" si="0"/>
        <v>1.2509999999999764</v>
      </c>
      <c r="H27">
        <f t="shared" si="1"/>
        <v>-21.325999999999965</v>
      </c>
      <c r="J27">
        <f t="shared" si="2"/>
        <v>107</v>
      </c>
      <c r="K27">
        <f t="shared" si="3"/>
        <v>0.30920245398772961</v>
      </c>
      <c r="L27">
        <f t="shared" si="3"/>
        <v>2.4301959740016546E-2</v>
      </c>
    </row>
    <row r="28" spans="1:12" x14ac:dyDescent="0.75">
      <c r="A28">
        <v>108</v>
      </c>
      <c r="B28">
        <v>380.32600000000002</v>
      </c>
      <c r="C28">
        <v>373.82499999999999</v>
      </c>
      <c r="D28">
        <v>355.05599999999998</v>
      </c>
      <c r="E28">
        <v>372.53500000000003</v>
      </c>
      <c r="G28">
        <f t="shared" si="0"/>
        <v>6.5010000000000332</v>
      </c>
      <c r="H28">
        <f t="shared" si="1"/>
        <v>-17.479000000000042</v>
      </c>
      <c r="J28">
        <f t="shared" si="2"/>
        <v>108</v>
      </c>
      <c r="K28">
        <f t="shared" si="3"/>
        <v>0.37174340341890549</v>
      </c>
      <c r="L28">
        <f t="shared" si="3"/>
        <v>3.6949367629605441E-2</v>
      </c>
    </row>
    <row r="29" spans="1:12" x14ac:dyDescent="0.75">
      <c r="A29">
        <v>109</v>
      </c>
      <c r="B29">
        <v>375.68099999999998</v>
      </c>
      <c r="C29">
        <v>374.20499999999998</v>
      </c>
      <c r="D29">
        <v>340.47199999999998</v>
      </c>
      <c r="E29">
        <v>365.06</v>
      </c>
      <c r="G29">
        <f t="shared" si="0"/>
        <v>1.4759999999999991</v>
      </c>
      <c r="H29">
        <f t="shared" si="1"/>
        <v>-24.588000000000022</v>
      </c>
      <c r="J29">
        <f t="shared" si="2"/>
        <v>109</v>
      </c>
      <c r="K29">
        <f t="shared" si="3"/>
        <v>0.31188278039192313</v>
      </c>
      <c r="L29">
        <f t="shared" si="3"/>
        <v>1.3577799475956102E-2</v>
      </c>
    </row>
    <row r="30" spans="1:12" x14ac:dyDescent="0.75">
      <c r="A30">
        <v>110</v>
      </c>
      <c r="B30">
        <v>399.40300000000002</v>
      </c>
      <c r="C30">
        <v>392.25</v>
      </c>
      <c r="D30">
        <v>393.13900000000001</v>
      </c>
      <c r="E30">
        <v>407.66500000000002</v>
      </c>
      <c r="G30">
        <f t="shared" si="0"/>
        <v>7.15300000000002</v>
      </c>
      <c r="H30">
        <f t="shared" si="1"/>
        <v>-14.52600000000001</v>
      </c>
      <c r="J30">
        <f t="shared" si="2"/>
        <v>110</v>
      </c>
      <c r="K30">
        <f t="shared" si="3"/>
        <v>0.37951039371016743</v>
      </c>
      <c r="L30">
        <f t="shared" si="3"/>
        <v>4.6657658635053105E-2</v>
      </c>
    </row>
    <row r="31" spans="1:12" x14ac:dyDescent="0.75">
      <c r="A31">
        <v>111</v>
      </c>
      <c r="B31">
        <v>426.74299999999999</v>
      </c>
      <c r="C31">
        <v>398.19099999999997</v>
      </c>
      <c r="D31">
        <v>460.03300000000002</v>
      </c>
      <c r="E31">
        <v>431.44099999999997</v>
      </c>
      <c r="G31">
        <f t="shared" si="0"/>
        <v>28.552000000000021</v>
      </c>
      <c r="H31">
        <f t="shared" si="1"/>
        <v>28.592000000000041</v>
      </c>
      <c r="J31">
        <f t="shared" si="2"/>
        <v>111</v>
      </c>
      <c r="K31">
        <f t="shared" si="3"/>
        <v>0.63442730359163746</v>
      </c>
      <c r="L31">
        <f t="shared" si="3"/>
        <v>0.18841251524625807</v>
      </c>
    </row>
    <row r="32" spans="1:12" x14ac:dyDescent="0.75">
      <c r="A32">
        <v>112</v>
      </c>
      <c r="B32">
        <v>459.19600000000003</v>
      </c>
      <c r="C32">
        <v>401.94499999999999</v>
      </c>
      <c r="D32">
        <v>508.20299999999997</v>
      </c>
      <c r="E32">
        <v>447.69499999999999</v>
      </c>
      <c r="G32">
        <f t="shared" si="0"/>
        <v>57.251000000000033</v>
      </c>
      <c r="H32">
        <f t="shared" si="1"/>
        <v>60.507999999999981</v>
      </c>
      <c r="J32">
        <f t="shared" si="2"/>
        <v>112</v>
      </c>
      <c r="K32">
        <f t="shared" si="3"/>
        <v>0.97630591458693217</v>
      </c>
      <c r="L32">
        <f t="shared" si="3"/>
        <v>0.29333964553066838</v>
      </c>
    </row>
    <row r="33" spans="1:12" x14ac:dyDescent="0.75">
      <c r="A33">
        <v>113</v>
      </c>
      <c r="B33">
        <v>455.33699999999999</v>
      </c>
      <c r="C33">
        <v>397.964</v>
      </c>
      <c r="D33">
        <v>432.80200000000002</v>
      </c>
      <c r="E33">
        <v>344.27199999999999</v>
      </c>
      <c r="G33">
        <f t="shared" si="0"/>
        <v>57.37299999999999</v>
      </c>
      <c r="H33">
        <f t="shared" si="1"/>
        <v>88.53000000000003</v>
      </c>
      <c r="J33">
        <f t="shared" si="2"/>
        <v>113</v>
      </c>
      <c r="K33">
        <f t="shared" si="3"/>
        <v>0.97775924712609419</v>
      </c>
      <c r="L33">
        <f t="shared" si="3"/>
        <v>0.38546485059489188</v>
      </c>
    </row>
    <row r="34" spans="1:12" x14ac:dyDescent="0.75">
      <c r="A34">
        <v>114</v>
      </c>
      <c r="B34">
        <v>464.959</v>
      </c>
      <c r="C34">
        <v>405.92899999999997</v>
      </c>
      <c r="D34">
        <v>511.21499999999997</v>
      </c>
      <c r="E34">
        <v>370.55399999999997</v>
      </c>
      <c r="G34">
        <f t="shared" si="0"/>
        <v>59.03000000000003</v>
      </c>
      <c r="H34">
        <f t="shared" si="1"/>
        <v>140.661</v>
      </c>
      <c r="J34">
        <f t="shared" si="2"/>
        <v>114</v>
      </c>
      <c r="K34">
        <f t="shared" si="3"/>
        <v>0.99749836202275322</v>
      </c>
      <c r="L34">
        <f t="shared" si="3"/>
        <v>0.55685087105035624</v>
      </c>
    </row>
    <row r="35" spans="1:12" x14ac:dyDescent="0.75">
      <c r="A35">
        <v>115</v>
      </c>
      <c r="B35">
        <v>441.95299999999997</v>
      </c>
      <c r="C35">
        <v>392.12099999999998</v>
      </c>
      <c r="D35">
        <v>587.05200000000002</v>
      </c>
      <c r="E35">
        <v>394.036</v>
      </c>
      <c r="G35">
        <f t="shared" si="0"/>
        <v>49.831999999999994</v>
      </c>
      <c r="H35">
        <f t="shared" si="1"/>
        <v>193.01600000000002</v>
      </c>
      <c r="J35">
        <f t="shared" si="2"/>
        <v>115</v>
      </c>
      <c r="K35">
        <f t="shared" si="3"/>
        <v>0.88792661861933386</v>
      </c>
      <c r="L35">
        <f t="shared" si="3"/>
        <v>0.72897331452824554</v>
      </c>
    </row>
    <row r="36" spans="1:12" x14ac:dyDescent="0.75">
      <c r="A36">
        <v>116</v>
      </c>
      <c r="B36">
        <v>451.726</v>
      </c>
      <c r="C36">
        <v>392.48599999999999</v>
      </c>
      <c r="D36">
        <v>718.73199999999997</v>
      </c>
      <c r="E36">
        <v>445.01799999999997</v>
      </c>
      <c r="G36">
        <f t="shared" si="0"/>
        <v>59.240000000000009</v>
      </c>
      <c r="H36">
        <f t="shared" si="1"/>
        <v>273.714</v>
      </c>
      <c r="J36">
        <f t="shared" si="2"/>
        <v>116</v>
      </c>
      <c r="K36">
        <f t="shared" si="3"/>
        <v>1</v>
      </c>
      <c r="L36">
        <f t="shared" si="3"/>
        <v>0.9942762835623149</v>
      </c>
    </row>
    <row r="37" spans="1:12" x14ac:dyDescent="0.75">
      <c r="A37">
        <v>117</v>
      </c>
      <c r="B37">
        <v>421.35700000000003</v>
      </c>
      <c r="C37">
        <v>384.15199999999999</v>
      </c>
      <c r="D37">
        <v>656.33299999999997</v>
      </c>
      <c r="E37">
        <v>435.25</v>
      </c>
      <c r="G37">
        <f t="shared" si="0"/>
        <v>37.205000000000041</v>
      </c>
      <c r="H37">
        <f t="shared" si="1"/>
        <v>221.08299999999997</v>
      </c>
      <c r="J37">
        <f t="shared" si="2"/>
        <v>117</v>
      </c>
      <c r="K37">
        <f t="shared" si="3"/>
        <v>0.73750670081601089</v>
      </c>
      <c r="L37">
        <f t="shared" si="3"/>
        <v>0.82124646171750937</v>
      </c>
    </row>
    <row r="38" spans="1:12" x14ac:dyDescent="0.75">
      <c r="A38">
        <v>118</v>
      </c>
      <c r="B38">
        <v>430.83300000000003</v>
      </c>
      <c r="C38">
        <v>389.29899999999998</v>
      </c>
      <c r="D38">
        <v>686.81</v>
      </c>
      <c r="E38">
        <v>429.18299999999999</v>
      </c>
      <c r="G38">
        <f t="shared" si="0"/>
        <v>41.534000000000049</v>
      </c>
      <c r="H38">
        <f t="shared" si="1"/>
        <v>257.62699999999995</v>
      </c>
      <c r="J38">
        <f t="shared" si="2"/>
        <v>118</v>
      </c>
      <c r="K38">
        <f t="shared" si="3"/>
        <v>0.78907618083268849</v>
      </c>
      <c r="L38">
        <f t="shared" si="3"/>
        <v>0.9413886176616596</v>
      </c>
    </row>
    <row r="39" spans="1:12" x14ac:dyDescent="0.75">
      <c r="A39">
        <v>119</v>
      </c>
      <c r="B39">
        <v>414.673</v>
      </c>
      <c r="C39">
        <v>382.08</v>
      </c>
      <c r="D39">
        <v>656.548</v>
      </c>
      <c r="E39">
        <v>424.42399999999998</v>
      </c>
      <c r="G39">
        <f t="shared" si="0"/>
        <v>32.593000000000018</v>
      </c>
      <c r="H39">
        <f t="shared" si="1"/>
        <v>232.12400000000002</v>
      </c>
      <c r="J39">
        <f t="shared" si="2"/>
        <v>119</v>
      </c>
      <c r="K39">
        <f t="shared" si="3"/>
        <v>0.68256596581094775</v>
      </c>
      <c r="L39">
        <f t="shared" si="3"/>
        <v>0.85754488399693607</v>
      </c>
    </row>
    <row r="40" spans="1:12" x14ac:dyDescent="0.75">
      <c r="A40">
        <v>120</v>
      </c>
      <c r="B40">
        <v>410.65699999999998</v>
      </c>
      <c r="C40">
        <v>378.76299999999998</v>
      </c>
      <c r="D40">
        <v>619.87199999999996</v>
      </c>
      <c r="E40">
        <v>413.89699999999999</v>
      </c>
      <c r="G40">
        <f t="shared" si="0"/>
        <v>31.894000000000005</v>
      </c>
      <c r="H40">
        <f t="shared" si="1"/>
        <v>205.97499999999997</v>
      </c>
      <c r="J40">
        <f t="shared" si="2"/>
        <v>120</v>
      </c>
      <c r="K40">
        <f t="shared" si="3"/>
        <v>0.67423908511525399</v>
      </c>
      <c r="L40">
        <f t="shared" si="3"/>
        <v>0.77157735893718371</v>
      </c>
    </row>
    <row r="41" spans="1:12" x14ac:dyDescent="0.75">
      <c r="A41">
        <v>121</v>
      </c>
      <c r="B41">
        <v>441.37200000000001</v>
      </c>
      <c r="C41">
        <v>397.55799999999999</v>
      </c>
      <c r="D41">
        <v>734.72699999999998</v>
      </c>
      <c r="E41">
        <v>459.27199999999999</v>
      </c>
      <c r="G41">
        <f t="shared" si="0"/>
        <v>43.814000000000021</v>
      </c>
      <c r="H41">
        <f t="shared" si="1"/>
        <v>275.45499999999998</v>
      </c>
      <c r="J41">
        <f t="shared" si="2"/>
        <v>121</v>
      </c>
      <c r="K41">
        <f t="shared" si="3"/>
        <v>0.81623682172851286</v>
      </c>
      <c r="L41">
        <f t="shared" si="3"/>
        <v>1</v>
      </c>
    </row>
    <row r="42" spans="1:12" x14ac:dyDescent="0.75">
      <c r="A42">
        <v>122</v>
      </c>
      <c r="B42">
        <v>423.30200000000002</v>
      </c>
      <c r="C42">
        <v>383.68299999999999</v>
      </c>
      <c r="D42">
        <v>628.80799999999999</v>
      </c>
      <c r="E42">
        <v>426.96</v>
      </c>
      <c r="G42">
        <f t="shared" si="0"/>
        <v>39.619000000000028</v>
      </c>
      <c r="H42">
        <f t="shared" si="1"/>
        <v>201.84800000000001</v>
      </c>
      <c r="J42">
        <f t="shared" si="2"/>
        <v>122</v>
      </c>
      <c r="K42">
        <f t="shared" si="3"/>
        <v>0.76626362499255485</v>
      </c>
      <c r="L42">
        <f t="shared" si="3"/>
        <v>0.7580094222695638</v>
      </c>
    </row>
    <row r="43" spans="1:12" x14ac:dyDescent="0.75">
      <c r="A43">
        <v>123</v>
      </c>
      <c r="B43">
        <v>415.59300000000002</v>
      </c>
      <c r="C43">
        <v>384.02199999999999</v>
      </c>
      <c r="D43">
        <v>556.57600000000002</v>
      </c>
      <c r="E43">
        <v>385.88400000000001</v>
      </c>
      <c r="G43">
        <f t="shared" si="0"/>
        <v>31.571000000000026</v>
      </c>
      <c r="H43">
        <f t="shared" si="1"/>
        <v>170.69200000000001</v>
      </c>
      <c r="J43">
        <f t="shared" si="2"/>
        <v>123</v>
      </c>
      <c r="K43">
        <f t="shared" si="3"/>
        <v>0.67039132765501241</v>
      </c>
      <c r="L43">
        <f t="shared" si="3"/>
        <v>0.65558087009695143</v>
      </c>
    </row>
    <row r="44" spans="1:12" x14ac:dyDescent="0.75">
      <c r="A44">
        <v>124</v>
      </c>
      <c r="B44">
        <v>403.68299999999999</v>
      </c>
      <c r="C44">
        <v>376.87700000000001</v>
      </c>
      <c r="D44">
        <v>611.53700000000003</v>
      </c>
      <c r="E44">
        <v>415.2</v>
      </c>
      <c r="G44">
        <f t="shared" si="0"/>
        <v>26.805999999999983</v>
      </c>
      <c r="H44">
        <f t="shared" si="1"/>
        <v>196.33700000000005</v>
      </c>
      <c r="J44">
        <f t="shared" si="2"/>
        <v>124</v>
      </c>
      <c r="K44">
        <f t="shared" si="3"/>
        <v>0.61362797069509767</v>
      </c>
      <c r="L44">
        <f t="shared" si="3"/>
        <v>0.73989144335624812</v>
      </c>
    </row>
    <row r="45" spans="1:12" x14ac:dyDescent="0.75">
      <c r="A45">
        <v>125</v>
      </c>
      <c r="B45">
        <v>397.17700000000002</v>
      </c>
      <c r="C45">
        <v>383.51400000000001</v>
      </c>
      <c r="D45">
        <v>697.89599999999996</v>
      </c>
      <c r="E45">
        <v>448.45499999999998</v>
      </c>
      <c r="G45">
        <f t="shared" si="0"/>
        <v>13.663000000000011</v>
      </c>
      <c r="H45">
        <f t="shared" si="1"/>
        <v>249.44099999999997</v>
      </c>
      <c r="J45">
        <f t="shared" si="2"/>
        <v>125</v>
      </c>
      <c r="K45">
        <f t="shared" si="3"/>
        <v>0.45706117100482457</v>
      </c>
      <c r="L45">
        <f t="shared" si="3"/>
        <v>0.91447630131536983</v>
      </c>
    </row>
    <row r="46" spans="1:12" x14ac:dyDescent="0.75">
      <c r="A46">
        <v>126</v>
      </c>
      <c r="B46">
        <v>415.524</v>
      </c>
      <c r="C46">
        <v>390.709</v>
      </c>
      <c r="D46">
        <v>700.45100000000002</v>
      </c>
      <c r="E46">
        <v>436.6</v>
      </c>
      <c r="G46">
        <f t="shared" si="0"/>
        <v>24.814999999999998</v>
      </c>
      <c r="H46">
        <f t="shared" si="1"/>
        <v>263.851</v>
      </c>
      <c r="J46">
        <f t="shared" si="2"/>
        <v>126</v>
      </c>
      <c r="K46">
        <f t="shared" si="3"/>
        <v>0.58991006015843694</v>
      </c>
      <c r="L46">
        <f t="shared" si="3"/>
        <v>0.9618506573561757</v>
      </c>
    </row>
    <row r="47" spans="1:12" x14ac:dyDescent="0.75">
      <c r="A47">
        <v>127</v>
      </c>
      <c r="B47">
        <v>392.43299999999999</v>
      </c>
      <c r="C47">
        <v>393.14499999999998</v>
      </c>
      <c r="D47">
        <v>425.43299999999999</v>
      </c>
      <c r="E47">
        <v>373.78199999999998</v>
      </c>
      <c r="G47">
        <f t="shared" si="0"/>
        <v>-0.71199999999998909</v>
      </c>
      <c r="H47">
        <f t="shared" si="1"/>
        <v>51.65100000000001</v>
      </c>
      <c r="J47">
        <f t="shared" si="2"/>
        <v>127</v>
      </c>
      <c r="K47">
        <f t="shared" si="3"/>
        <v>0.28581809518136869</v>
      </c>
      <c r="L47">
        <f t="shared" si="3"/>
        <v>0.2642213477198832</v>
      </c>
    </row>
    <row r="48" spans="1:12" x14ac:dyDescent="0.75">
      <c r="A48">
        <v>128</v>
      </c>
      <c r="B48">
        <v>392</v>
      </c>
      <c r="C48">
        <v>397.791</v>
      </c>
      <c r="D48">
        <v>446.14600000000002</v>
      </c>
      <c r="E48">
        <v>404.93599999999998</v>
      </c>
      <c r="G48">
        <f t="shared" si="0"/>
        <v>-5.7909999999999968</v>
      </c>
      <c r="H48">
        <f t="shared" si="1"/>
        <v>41.210000000000036</v>
      </c>
      <c r="J48">
        <f t="shared" si="2"/>
        <v>128</v>
      </c>
      <c r="K48">
        <f t="shared" si="3"/>
        <v>0.2253141938173803</v>
      </c>
      <c r="L48">
        <f t="shared" si="3"/>
        <v>0.22989548710766589</v>
      </c>
    </row>
    <row r="49" spans="1:12" x14ac:dyDescent="0.75">
      <c r="A49">
        <v>129</v>
      </c>
      <c r="B49">
        <v>372.92700000000002</v>
      </c>
      <c r="C49">
        <v>379.77699999999999</v>
      </c>
      <c r="D49">
        <v>387.95699999999999</v>
      </c>
      <c r="E49">
        <v>368.59500000000003</v>
      </c>
      <c r="G49">
        <f t="shared" si="0"/>
        <v>-6.8499999999999659</v>
      </c>
      <c r="H49">
        <f t="shared" si="1"/>
        <v>19.361999999999966</v>
      </c>
      <c r="J49">
        <f t="shared" si="2"/>
        <v>129</v>
      </c>
      <c r="K49">
        <f t="shared" si="3"/>
        <v>0.21269879087497789</v>
      </c>
      <c r="L49">
        <f t="shared" si="3"/>
        <v>0.15806794159902418</v>
      </c>
    </row>
    <row r="50" spans="1:12" x14ac:dyDescent="0.75">
      <c r="A50">
        <v>130</v>
      </c>
      <c r="B50">
        <v>378.262</v>
      </c>
      <c r="C50">
        <v>388.42700000000002</v>
      </c>
      <c r="D50">
        <v>453.5</v>
      </c>
      <c r="E50">
        <v>406.93599999999998</v>
      </c>
      <c r="G50">
        <f t="shared" si="0"/>
        <v>-10.16500000000002</v>
      </c>
      <c r="H50">
        <f t="shared" si="1"/>
        <v>46.564000000000021</v>
      </c>
      <c r="J50">
        <f t="shared" si="2"/>
        <v>130</v>
      </c>
      <c r="K50">
        <f t="shared" si="3"/>
        <v>0.17320864851986378</v>
      </c>
      <c r="L50">
        <f t="shared" si="3"/>
        <v>0.24749731238472855</v>
      </c>
    </row>
    <row r="51" spans="1:12" x14ac:dyDescent="0.75">
      <c r="A51">
        <v>131</v>
      </c>
      <c r="B51">
        <v>378.67099999999999</v>
      </c>
      <c r="C51">
        <v>385.09100000000001</v>
      </c>
      <c r="D51">
        <v>434.64</v>
      </c>
      <c r="E51">
        <v>418.709</v>
      </c>
      <c r="G51">
        <f t="shared" si="0"/>
        <v>-6.4200000000000159</v>
      </c>
      <c r="H51">
        <f t="shared" si="1"/>
        <v>15.930999999999983</v>
      </c>
      <c r="J51">
        <f t="shared" si="2"/>
        <v>131</v>
      </c>
      <c r="K51">
        <f t="shared" si="3"/>
        <v>0.21782119244743545</v>
      </c>
      <c r="L51">
        <f t="shared" si="3"/>
        <v>0.14678817646536674</v>
      </c>
    </row>
    <row r="52" spans="1:12" x14ac:dyDescent="0.75">
      <c r="A52">
        <v>132</v>
      </c>
      <c r="B52">
        <v>373.86500000000001</v>
      </c>
      <c r="C52">
        <v>386.18900000000002</v>
      </c>
      <c r="D52">
        <v>412.59</v>
      </c>
      <c r="E52">
        <v>421.31099999999998</v>
      </c>
      <c r="G52">
        <f t="shared" si="0"/>
        <v>-12.324000000000012</v>
      </c>
      <c r="H52">
        <f t="shared" si="1"/>
        <v>-8.7210000000000036</v>
      </c>
      <c r="J52">
        <f t="shared" si="2"/>
        <v>132</v>
      </c>
      <c r="K52">
        <f t="shared" si="3"/>
        <v>0.14748942760140535</v>
      </c>
      <c r="L52">
        <f t="shared" si="3"/>
        <v>6.5742192765301369E-2</v>
      </c>
    </row>
    <row r="53" spans="1:12" x14ac:dyDescent="0.75">
      <c r="A53">
        <v>133</v>
      </c>
      <c r="B53">
        <v>376.79500000000002</v>
      </c>
      <c r="C53">
        <v>401.5</v>
      </c>
      <c r="D53">
        <v>414.72399999999999</v>
      </c>
      <c r="E53">
        <v>419.66</v>
      </c>
      <c r="G53">
        <f t="shared" si="0"/>
        <v>-24.704999999999984</v>
      </c>
      <c r="H53">
        <f t="shared" si="1"/>
        <v>-4.9360000000000355</v>
      </c>
      <c r="J53">
        <f t="shared" si="2"/>
        <v>133</v>
      </c>
      <c r="K53">
        <f t="shared" si="3"/>
        <v>0</v>
      </c>
      <c r="L53">
        <f t="shared" si="3"/>
        <v>7.8185769282612144E-2</v>
      </c>
    </row>
    <row r="54" spans="1:12" x14ac:dyDescent="0.75">
      <c r="A54">
        <v>134</v>
      </c>
      <c r="B54">
        <v>380.73200000000003</v>
      </c>
      <c r="C54">
        <v>383.86399999999998</v>
      </c>
      <c r="D54">
        <v>449.43900000000002</v>
      </c>
      <c r="E54">
        <v>445.30900000000003</v>
      </c>
      <c r="G54">
        <f t="shared" si="0"/>
        <v>-3.1319999999999482</v>
      </c>
      <c r="H54">
        <f t="shared" si="1"/>
        <v>4.1299999999999955</v>
      </c>
      <c r="J54">
        <f t="shared" si="2"/>
        <v>134</v>
      </c>
      <c r="K54">
        <f t="shared" si="3"/>
        <v>0.25698969563404656</v>
      </c>
      <c r="L54">
        <f t="shared" si="3"/>
        <v>0.10799117607414206</v>
      </c>
    </row>
    <row r="55" spans="1:12" x14ac:dyDescent="0.75">
      <c r="A55">
        <v>135</v>
      </c>
      <c r="B55">
        <v>374.75599999999997</v>
      </c>
      <c r="C55">
        <v>380.25</v>
      </c>
      <c r="D55">
        <v>388.25</v>
      </c>
      <c r="E55">
        <v>400.17700000000002</v>
      </c>
      <c r="G55">
        <f t="shared" si="0"/>
        <v>-5.4940000000000282</v>
      </c>
      <c r="H55">
        <f t="shared" si="1"/>
        <v>-11.927000000000021</v>
      </c>
      <c r="J55">
        <f t="shared" si="2"/>
        <v>135</v>
      </c>
      <c r="K55">
        <f t="shared" si="3"/>
        <v>0.22885222467091498</v>
      </c>
      <c r="L55">
        <f t="shared" si="3"/>
        <v>5.5202138256847243E-2</v>
      </c>
    </row>
    <row r="56" spans="1:12" x14ac:dyDescent="0.75">
      <c r="A56">
        <v>136</v>
      </c>
      <c r="B56">
        <v>363.34800000000001</v>
      </c>
      <c r="C56">
        <v>369.93599999999998</v>
      </c>
      <c r="D56">
        <v>364.226</v>
      </c>
      <c r="E56">
        <v>379.01799999999997</v>
      </c>
      <c r="G56">
        <f t="shared" si="0"/>
        <v>-6.5879999999999654</v>
      </c>
      <c r="H56">
        <f t="shared" si="1"/>
        <v>-14.791999999999973</v>
      </c>
      <c r="J56">
        <f t="shared" si="2"/>
        <v>136</v>
      </c>
      <c r="K56">
        <f t="shared" si="3"/>
        <v>0.21581988206563846</v>
      </c>
      <c r="L56">
        <f t="shared" si="3"/>
        <v>4.5783156295923846E-2</v>
      </c>
    </row>
    <row r="57" spans="1:12" x14ac:dyDescent="0.75">
      <c r="A57">
        <v>137</v>
      </c>
      <c r="B57">
        <v>368.32900000000001</v>
      </c>
      <c r="C57">
        <v>369.02699999999999</v>
      </c>
      <c r="D57">
        <v>373.03699999999998</v>
      </c>
      <c r="E57">
        <v>381.5</v>
      </c>
      <c r="G57">
        <f t="shared" si="0"/>
        <v>-0.69799999999997908</v>
      </c>
      <c r="H57">
        <f t="shared" si="1"/>
        <v>-8.4630000000000223</v>
      </c>
      <c r="J57">
        <f t="shared" si="2"/>
        <v>137</v>
      </c>
      <c r="K57">
        <f t="shared" si="3"/>
        <v>0.28598487104651865</v>
      </c>
      <c r="L57">
        <f t="shared" si="3"/>
        <v>6.6590394282201232E-2</v>
      </c>
    </row>
    <row r="58" spans="1:12" x14ac:dyDescent="0.75">
      <c r="A58">
        <v>138</v>
      </c>
      <c r="B58">
        <v>364.40100000000001</v>
      </c>
      <c r="C58">
        <v>373.428</v>
      </c>
      <c r="D58">
        <v>369.53899999999999</v>
      </c>
      <c r="E58">
        <v>391.774</v>
      </c>
      <c r="G58">
        <f t="shared" si="0"/>
        <v>-9.0269999999999868</v>
      </c>
      <c r="H58">
        <f t="shared" si="1"/>
        <v>-22.235000000000014</v>
      </c>
      <c r="J58">
        <f t="shared" si="2"/>
        <v>138</v>
      </c>
      <c r="K58">
        <f t="shared" si="3"/>
        <v>0.18676514384418366</v>
      </c>
      <c r="L58">
        <f t="shared" si="3"/>
        <v>2.1313528814194568E-2</v>
      </c>
    </row>
    <row r="59" spans="1:12" x14ac:dyDescent="0.75">
      <c r="A59">
        <v>139</v>
      </c>
      <c r="B59">
        <v>370.02499999999998</v>
      </c>
      <c r="C59">
        <v>384.21300000000002</v>
      </c>
      <c r="D59">
        <v>366.31900000000002</v>
      </c>
      <c r="E59">
        <v>384.01400000000001</v>
      </c>
      <c r="G59">
        <f t="shared" si="0"/>
        <v>-14.188000000000045</v>
      </c>
      <c r="H59">
        <f t="shared" si="1"/>
        <v>-17.694999999999993</v>
      </c>
      <c r="J59">
        <f t="shared" si="2"/>
        <v>139</v>
      </c>
      <c r="K59">
        <f t="shared" si="3"/>
        <v>0.12528441241288868</v>
      </c>
      <c r="L59">
        <f t="shared" si="3"/>
        <v>3.6239245429410316E-2</v>
      </c>
    </row>
    <row r="60" spans="1:12" x14ac:dyDescent="0.75">
      <c r="A60">
        <v>140</v>
      </c>
      <c r="B60">
        <v>366.363</v>
      </c>
      <c r="C60">
        <v>381.14400000000001</v>
      </c>
      <c r="D60">
        <v>395.85599999999999</v>
      </c>
      <c r="E60">
        <v>424.57400000000001</v>
      </c>
      <c r="G60">
        <f t="shared" si="0"/>
        <v>-14.781000000000006</v>
      </c>
      <c r="H60">
        <f t="shared" si="1"/>
        <v>-28.718000000000018</v>
      </c>
      <c r="J60">
        <f t="shared" si="2"/>
        <v>140</v>
      </c>
      <c r="K60">
        <f t="shared" si="3"/>
        <v>0.11822026326761545</v>
      </c>
      <c r="L60">
        <f t="shared" si="3"/>
        <v>0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1556-31E1-486A-9EE6-517A3AC89BDE}">
  <dimension ref="A1:L60"/>
  <sheetViews>
    <sheetView zoomScale="80" zoomScaleNormal="80" workbookViewId="0"/>
  </sheetViews>
  <sheetFormatPr defaultRowHeight="14.75" x14ac:dyDescent="0.75"/>
  <sheetData>
    <row r="1" spans="1:12" x14ac:dyDescent="0.75">
      <c r="A1" t="s">
        <v>27</v>
      </c>
      <c r="G1" t="s">
        <v>4</v>
      </c>
      <c r="J1" t="s">
        <v>5</v>
      </c>
    </row>
    <row r="2" spans="1:12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2</v>
      </c>
      <c r="H2" t="s">
        <v>3</v>
      </c>
      <c r="J2" t="s">
        <v>11</v>
      </c>
      <c r="K2" t="s">
        <v>2</v>
      </c>
      <c r="L2" t="s">
        <v>3</v>
      </c>
    </row>
    <row r="3" spans="1:12" x14ac:dyDescent="0.75">
      <c r="A3">
        <v>92</v>
      </c>
      <c r="B3">
        <v>364.11799999999999</v>
      </c>
      <c r="C3">
        <v>373.86799999999999</v>
      </c>
      <c r="D3">
        <v>313.66399999999999</v>
      </c>
      <c r="E3">
        <v>340.40699999999998</v>
      </c>
      <c r="G3">
        <f>B3-C3</f>
        <v>-9.75</v>
      </c>
      <c r="H3">
        <f>D3-E3</f>
        <v>-26.742999999999995</v>
      </c>
      <c r="J3">
        <f>A3</f>
        <v>92</v>
      </c>
      <c r="K3">
        <f>(G3-MIN(G$3:G$60))/(MAX(G$3:G$60)-MIN(G$3:G$60))</f>
        <v>0.16299732148690174</v>
      </c>
      <c r="L3">
        <f>(H3-MIN(H$3:H$60))/(MAX(H$3:H$60)-MIN(H$3:H$60))</f>
        <v>1.6600719466998422E-2</v>
      </c>
    </row>
    <row r="4" spans="1:12" x14ac:dyDescent="0.75">
      <c r="A4">
        <v>93</v>
      </c>
      <c r="B4">
        <v>362.46100000000001</v>
      </c>
      <c r="C4">
        <v>378.42599999999999</v>
      </c>
      <c r="D4">
        <v>307.14499999999998</v>
      </c>
      <c r="E4">
        <v>328.471</v>
      </c>
      <c r="G4">
        <f t="shared" ref="G4:G60" si="0">B4-C4</f>
        <v>-15.964999999999975</v>
      </c>
      <c r="H4">
        <f t="shared" ref="H4:H60" si="1">D4-E4</f>
        <v>-21.326000000000022</v>
      </c>
      <c r="J4">
        <f t="shared" ref="J4:J60" si="2">A4</f>
        <v>93</v>
      </c>
      <c r="K4">
        <f t="shared" ref="K4:L60" si="3">(G4-MIN(G$3:G$60))/(MAX(G$3:G$60)-MIN(G$3:G$60))</f>
        <v>9.5326756821498382E-2</v>
      </c>
      <c r="L4">
        <f t="shared" si="3"/>
        <v>2.9412529889099856E-2</v>
      </c>
    </row>
    <row r="5" spans="1:12" x14ac:dyDescent="0.75">
      <c r="A5">
        <v>94</v>
      </c>
      <c r="B5">
        <v>372.375</v>
      </c>
      <c r="C5">
        <v>376.68099999999998</v>
      </c>
      <c r="D5">
        <v>302.63200000000001</v>
      </c>
      <c r="E5">
        <v>321.642</v>
      </c>
      <c r="G5">
        <f t="shared" si="0"/>
        <v>-4.3059999999999832</v>
      </c>
      <c r="H5">
        <f t="shared" si="1"/>
        <v>-19.009999999999991</v>
      </c>
      <c r="J5">
        <f t="shared" si="2"/>
        <v>94</v>
      </c>
      <c r="K5">
        <f t="shared" si="3"/>
        <v>0.22227303412382185</v>
      </c>
      <c r="L5">
        <f t="shared" si="3"/>
        <v>3.48901287330333E-2</v>
      </c>
    </row>
    <row r="6" spans="1:12" x14ac:dyDescent="0.75">
      <c r="A6">
        <v>95</v>
      </c>
      <c r="B6">
        <v>367.52</v>
      </c>
      <c r="C6">
        <v>374.24</v>
      </c>
      <c r="D6">
        <v>294.52600000000001</v>
      </c>
      <c r="E6">
        <v>306.005</v>
      </c>
      <c r="G6">
        <f t="shared" si="0"/>
        <v>-6.7200000000000273</v>
      </c>
      <c r="H6">
        <f t="shared" si="1"/>
        <v>-11.478999999999985</v>
      </c>
      <c r="J6">
        <f t="shared" si="2"/>
        <v>95</v>
      </c>
      <c r="K6">
        <f t="shared" si="3"/>
        <v>0.19598876331090354</v>
      </c>
      <c r="L6">
        <f t="shared" si="3"/>
        <v>5.2701785422870191E-2</v>
      </c>
    </row>
    <row r="7" spans="1:12" x14ac:dyDescent="0.75">
      <c r="A7">
        <v>96</v>
      </c>
      <c r="B7">
        <v>373.07900000000001</v>
      </c>
      <c r="C7">
        <v>386.43099999999998</v>
      </c>
      <c r="D7">
        <v>308.33600000000001</v>
      </c>
      <c r="E7">
        <v>323.26499999999999</v>
      </c>
      <c r="G7">
        <f t="shared" si="0"/>
        <v>-13.351999999999975</v>
      </c>
      <c r="H7">
        <f t="shared" si="1"/>
        <v>-14.928999999999974</v>
      </c>
      <c r="J7">
        <f t="shared" si="2"/>
        <v>96</v>
      </c>
      <c r="K7">
        <f t="shared" si="3"/>
        <v>0.12377779229546454</v>
      </c>
      <c r="L7">
        <f t="shared" si="3"/>
        <v>4.4542149839290716E-2</v>
      </c>
    </row>
    <row r="8" spans="1:12" x14ac:dyDescent="0.75">
      <c r="A8">
        <v>97</v>
      </c>
      <c r="B8">
        <v>380.93400000000003</v>
      </c>
      <c r="C8">
        <v>397.87700000000001</v>
      </c>
      <c r="D8">
        <v>313.375</v>
      </c>
      <c r="E8">
        <v>347.137</v>
      </c>
      <c r="G8">
        <f t="shared" si="0"/>
        <v>-16.942999999999984</v>
      </c>
      <c r="H8">
        <f t="shared" si="1"/>
        <v>-33.762</v>
      </c>
      <c r="J8">
        <f t="shared" si="2"/>
        <v>97</v>
      </c>
      <c r="K8">
        <f t="shared" si="3"/>
        <v>8.4678034014939188E-2</v>
      </c>
      <c r="L8">
        <f t="shared" si="3"/>
        <v>0</v>
      </c>
    </row>
    <row r="9" spans="1:12" x14ac:dyDescent="0.75">
      <c r="A9">
        <v>98</v>
      </c>
      <c r="B9">
        <v>385.94099999999997</v>
      </c>
      <c r="C9">
        <v>397.85300000000001</v>
      </c>
      <c r="D9">
        <v>328.88200000000001</v>
      </c>
      <c r="E9">
        <v>351.81400000000002</v>
      </c>
      <c r="G9">
        <f t="shared" si="0"/>
        <v>-11.912000000000035</v>
      </c>
      <c r="H9">
        <f t="shared" si="1"/>
        <v>-22.932000000000016</v>
      </c>
      <c r="J9">
        <f t="shared" si="2"/>
        <v>98</v>
      </c>
      <c r="K9">
        <f t="shared" si="3"/>
        <v>0.13945689336033618</v>
      </c>
      <c r="L9">
        <f t="shared" si="3"/>
        <v>2.5614160397149525E-2</v>
      </c>
    </row>
    <row r="10" spans="1:12" x14ac:dyDescent="0.75">
      <c r="A10">
        <v>99</v>
      </c>
      <c r="B10">
        <v>378.01299999999998</v>
      </c>
      <c r="C10">
        <v>393.71600000000001</v>
      </c>
      <c r="D10">
        <v>348.697</v>
      </c>
      <c r="E10">
        <v>370.32799999999997</v>
      </c>
      <c r="G10">
        <f t="shared" si="0"/>
        <v>-15.703000000000031</v>
      </c>
      <c r="H10">
        <f t="shared" si="1"/>
        <v>-21.630999999999972</v>
      </c>
      <c r="J10">
        <f t="shared" si="2"/>
        <v>99</v>
      </c>
      <c r="K10">
        <f t="shared" si="3"/>
        <v>9.8179482154134246E-2</v>
      </c>
      <c r="L10">
        <f t="shared" si="3"/>
        <v>2.869117080127628E-2</v>
      </c>
    </row>
    <row r="11" spans="1:12" x14ac:dyDescent="0.75">
      <c r="A11">
        <v>100</v>
      </c>
      <c r="B11">
        <v>401.01299999999998</v>
      </c>
      <c r="C11">
        <v>397.05399999999997</v>
      </c>
      <c r="D11">
        <v>407.178</v>
      </c>
      <c r="E11">
        <v>409.25</v>
      </c>
      <c r="G11">
        <f t="shared" si="0"/>
        <v>3.9590000000000032</v>
      </c>
      <c r="H11">
        <f t="shared" si="1"/>
        <v>-2.0720000000000027</v>
      </c>
      <c r="J11">
        <f t="shared" si="2"/>
        <v>100</v>
      </c>
      <c r="K11">
        <f t="shared" si="3"/>
        <v>0.3122645412774116</v>
      </c>
      <c r="L11">
        <f t="shared" si="3"/>
        <v>7.4950391780763584E-2</v>
      </c>
    </row>
    <row r="12" spans="1:12" x14ac:dyDescent="0.75">
      <c r="A12">
        <v>101</v>
      </c>
      <c r="B12">
        <v>434.041</v>
      </c>
      <c r="C12">
        <v>422.52499999999998</v>
      </c>
      <c r="D12">
        <v>472.791</v>
      </c>
      <c r="E12">
        <v>458.2</v>
      </c>
      <c r="G12">
        <f t="shared" si="0"/>
        <v>11.51600000000002</v>
      </c>
      <c r="H12">
        <f t="shared" si="1"/>
        <v>14.591000000000008</v>
      </c>
      <c r="J12">
        <f t="shared" si="2"/>
        <v>101</v>
      </c>
      <c r="K12">
        <f t="shared" si="3"/>
        <v>0.39454715707410609</v>
      </c>
      <c r="L12">
        <f t="shared" si="3"/>
        <v>0.11436024909357093</v>
      </c>
    </row>
    <row r="13" spans="1:12" x14ac:dyDescent="0.75">
      <c r="A13">
        <v>102</v>
      </c>
      <c r="B13">
        <v>431.447</v>
      </c>
      <c r="C13">
        <v>415.05900000000003</v>
      </c>
      <c r="D13">
        <v>529.53300000000002</v>
      </c>
      <c r="E13">
        <v>465.17599999999999</v>
      </c>
      <c r="G13">
        <f t="shared" si="0"/>
        <v>16.387999999999977</v>
      </c>
      <c r="H13">
        <f t="shared" si="1"/>
        <v>64.357000000000028</v>
      </c>
      <c r="J13">
        <f t="shared" si="2"/>
        <v>102</v>
      </c>
      <c r="K13">
        <f t="shared" si="3"/>
        <v>0.44759478234359018</v>
      </c>
      <c r="L13">
        <f t="shared" si="3"/>
        <v>0.23206240110876444</v>
      </c>
    </row>
    <row r="14" spans="1:12" x14ac:dyDescent="0.75">
      <c r="A14">
        <v>103</v>
      </c>
      <c r="B14">
        <v>448.822</v>
      </c>
      <c r="C14">
        <v>410.56400000000002</v>
      </c>
      <c r="D14">
        <v>554.20399999999995</v>
      </c>
      <c r="E14">
        <v>475.77</v>
      </c>
      <c r="G14">
        <f t="shared" si="0"/>
        <v>38.257999999999981</v>
      </c>
      <c r="H14">
        <f t="shared" si="1"/>
        <v>78.433999999999969</v>
      </c>
      <c r="J14">
        <f t="shared" si="2"/>
        <v>103</v>
      </c>
      <c r="K14">
        <f t="shared" si="3"/>
        <v>0.68572112976633803</v>
      </c>
      <c r="L14">
        <f t="shared" si="3"/>
        <v>0.265356079401532</v>
      </c>
    </row>
    <row r="15" spans="1:12" x14ac:dyDescent="0.75">
      <c r="A15">
        <v>104</v>
      </c>
      <c r="B15">
        <v>435.96199999999999</v>
      </c>
      <c r="C15">
        <v>395.76400000000001</v>
      </c>
      <c r="D15">
        <v>550.66700000000003</v>
      </c>
      <c r="E15">
        <v>439.642</v>
      </c>
      <c r="G15">
        <f t="shared" si="0"/>
        <v>40.197999999999979</v>
      </c>
      <c r="H15">
        <f t="shared" si="1"/>
        <v>111.02500000000003</v>
      </c>
      <c r="J15">
        <f t="shared" si="2"/>
        <v>104</v>
      </c>
      <c r="K15">
        <f t="shared" si="3"/>
        <v>0.70684436314540211</v>
      </c>
      <c r="L15">
        <f t="shared" si="3"/>
        <v>0.34243743688107986</v>
      </c>
    </row>
    <row r="16" spans="1:12" x14ac:dyDescent="0.75">
      <c r="A16">
        <v>105</v>
      </c>
      <c r="B16">
        <v>423.76900000000001</v>
      </c>
      <c r="C16">
        <v>391.67500000000001</v>
      </c>
      <c r="D16">
        <v>532.31399999999996</v>
      </c>
      <c r="E16">
        <v>441.642</v>
      </c>
      <c r="G16">
        <f t="shared" si="0"/>
        <v>32.093999999999994</v>
      </c>
      <c r="H16">
        <f t="shared" si="1"/>
        <v>90.671999999999969</v>
      </c>
      <c r="J16">
        <f t="shared" si="2"/>
        <v>105</v>
      </c>
      <c r="K16">
        <f t="shared" si="3"/>
        <v>0.61860586659698213</v>
      </c>
      <c r="L16">
        <f t="shared" si="3"/>
        <v>0.29430031716148736</v>
      </c>
    </row>
    <row r="17" spans="1:12" x14ac:dyDescent="0.75">
      <c r="A17">
        <v>106</v>
      </c>
      <c r="B17">
        <v>425.32900000000001</v>
      </c>
      <c r="C17">
        <v>398.26900000000001</v>
      </c>
      <c r="D17">
        <v>552.95399999999995</v>
      </c>
      <c r="E17">
        <v>448.16300000000001</v>
      </c>
      <c r="G17">
        <f t="shared" si="0"/>
        <v>27.060000000000002</v>
      </c>
      <c r="H17">
        <f t="shared" si="1"/>
        <v>104.79099999999994</v>
      </c>
      <c r="J17">
        <f t="shared" si="2"/>
        <v>106</v>
      </c>
      <c r="K17">
        <f t="shared" si="3"/>
        <v>0.56379434245769955</v>
      </c>
      <c r="L17">
        <f t="shared" si="3"/>
        <v>0.32769333014831598</v>
      </c>
    </row>
    <row r="18" spans="1:12" x14ac:dyDescent="0.75">
      <c r="A18">
        <v>107</v>
      </c>
      <c r="B18">
        <v>423.53300000000002</v>
      </c>
      <c r="C18">
        <v>389.58300000000003</v>
      </c>
      <c r="D18">
        <v>582.75</v>
      </c>
      <c r="E18">
        <v>442.09800000000001</v>
      </c>
      <c r="G18">
        <f t="shared" si="0"/>
        <v>33.949999999999989</v>
      </c>
      <c r="H18">
        <f t="shared" si="1"/>
        <v>140.65199999999999</v>
      </c>
      <c r="J18">
        <f t="shared" si="2"/>
        <v>107</v>
      </c>
      <c r="K18">
        <f t="shared" si="3"/>
        <v>0.63881448574726185</v>
      </c>
      <c r="L18">
        <f t="shared" si="3"/>
        <v>0.41250860309403914</v>
      </c>
    </row>
    <row r="19" spans="1:12" x14ac:dyDescent="0.75">
      <c r="A19">
        <v>108</v>
      </c>
      <c r="B19">
        <v>431.41399999999999</v>
      </c>
      <c r="C19">
        <v>403.87700000000001</v>
      </c>
      <c r="D19">
        <v>606.38199999999995</v>
      </c>
      <c r="E19">
        <v>466.03399999999999</v>
      </c>
      <c r="G19">
        <f t="shared" si="0"/>
        <v>27.536999999999978</v>
      </c>
      <c r="H19">
        <f t="shared" si="1"/>
        <v>140.34799999999996</v>
      </c>
      <c r="J19">
        <f t="shared" si="2"/>
        <v>108</v>
      </c>
      <c r="K19">
        <f t="shared" si="3"/>
        <v>0.56898804468543818</v>
      </c>
      <c r="L19">
        <f t="shared" si="3"/>
        <v>0.41178960911797874</v>
      </c>
    </row>
    <row r="20" spans="1:12" x14ac:dyDescent="0.75">
      <c r="A20">
        <v>109</v>
      </c>
      <c r="B20">
        <v>436.48700000000002</v>
      </c>
      <c r="C20">
        <v>392.57499999999999</v>
      </c>
      <c r="D20">
        <v>611.51300000000003</v>
      </c>
      <c r="E20">
        <v>446.80200000000002</v>
      </c>
      <c r="G20">
        <f t="shared" si="0"/>
        <v>43.912000000000035</v>
      </c>
      <c r="H20">
        <f t="shared" si="1"/>
        <v>164.71100000000001</v>
      </c>
      <c r="J20">
        <f t="shared" si="2"/>
        <v>109</v>
      </c>
      <c r="K20">
        <f t="shared" si="3"/>
        <v>0.74728337797521915</v>
      </c>
      <c r="L20">
        <f t="shared" si="3"/>
        <v>0.46941082700863029</v>
      </c>
    </row>
    <row r="21" spans="1:12" x14ac:dyDescent="0.75">
      <c r="A21">
        <v>110</v>
      </c>
      <c r="B21">
        <v>479.38099999999997</v>
      </c>
      <c r="C21">
        <v>412.25900000000001</v>
      </c>
      <c r="D21">
        <v>796.66300000000001</v>
      </c>
      <c r="E21">
        <v>499.49099999999999</v>
      </c>
      <c r="G21">
        <f t="shared" si="0"/>
        <v>67.121999999999957</v>
      </c>
      <c r="H21">
        <f t="shared" si="1"/>
        <v>297.17200000000003</v>
      </c>
      <c r="J21">
        <f t="shared" si="2"/>
        <v>110</v>
      </c>
      <c r="K21">
        <f t="shared" si="3"/>
        <v>1</v>
      </c>
      <c r="L21">
        <f t="shared" si="3"/>
        <v>0.78269589629457936</v>
      </c>
    </row>
    <row r="22" spans="1:12" x14ac:dyDescent="0.75">
      <c r="A22">
        <v>111</v>
      </c>
      <c r="B22">
        <v>469.25599999999997</v>
      </c>
      <c r="C22">
        <v>419.43400000000003</v>
      </c>
      <c r="D22">
        <v>802.654</v>
      </c>
      <c r="E22">
        <v>518.774</v>
      </c>
      <c r="G22">
        <f t="shared" si="0"/>
        <v>49.821999999999946</v>
      </c>
      <c r="H22">
        <f t="shared" si="1"/>
        <v>283.88</v>
      </c>
      <c r="J22">
        <f t="shared" si="2"/>
        <v>111</v>
      </c>
      <c r="K22">
        <f t="shared" si="3"/>
        <v>0.8116330219289648</v>
      </c>
      <c r="L22">
        <f t="shared" si="3"/>
        <v>0.75125883073604638</v>
      </c>
    </row>
    <row r="23" spans="1:12" x14ac:dyDescent="0.75">
      <c r="A23">
        <v>112</v>
      </c>
      <c r="B23">
        <v>457.94900000000001</v>
      </c>
      <c r="C23">
        <v>413.63200000000001</v>
      </c>
      <c r="D23">
        <v>837.92899999999997</v>
      </c>
      <c r="E23">
        <v>562.96699999999998</v>
      </c>
      <c r="G23">
        <f t="shared" si="0"/>
        <v>44.317000000000007</v>
      </c>
      <c r="H23">
        <f t="shared" si="1"/>
        <v>274.96199999999999</v>
      </c>
      <c r="J23">
        <f t="shared" si="2"/>
        <v>112</v>
      </c>
      <c r="K23">
        <f t="shared" si="3"/>
        <v>0.75169312514971409</v>
      </c>
      <c r="L23">
        <f t="shared" si="3"/>
        <v>0.73016676403043412</v>
      </c>
    </row>
    <row r="24" spans="1:12" x14ac:dyDescent="0.75">
      <c r="A24">
        <v>113</v>
      </c>
      <c r="B24">
        <v>427.57100000000003</v>
      </c>
      <c r="C24">
        <v>394.94299999999998</v>
      </c>
      <c r="D24">
        <v>766.17899999999997</v>
      </c>
      <c r="E24">
        <v>456.30200000000002</v>
      </c>
      <c r="G24">
        <f t="shared" si="0"/>
        <v>32.628000000000043</v>
      </c>
      <c r="H24">
        <f t="shared" si="1"/>
        <v>309.87699999999995</v>
      </c>
      <c r="J24">
        <f t="shared" si="2"/>
        <v>113</v>
      </c>
      <c r="K24">
        <f t="shared" si="3"/>
        <v>0.62442019990853947</v>
      </c>
      <c r="L24">
        <f t="shared" si="3"/>
        <v>0.81274464124802193</v>
      </c>
    </row>
    <row r="25" spans="1:12" x14ac:dyDescent="0.75">
      <c r="A25">
        <v>114</v>
      </c>
      <c r="B25">
        <v>442.07100000000003</v>
      </c>
      <c r="C25">
        <v>409.642</v>
      </c>
      <c r="D25">
        <v>551.46799999999996</v>
      </c>
      <c r="E25">
        <v>401.79199999999997</v>
      </c>
      <c r="G25">
        <f t="shared" si="0"/>
        <v>32.42900000000003</v>
      </c>
      <c r="H25">
        <f t="shared" si="1"/>
        <v>149.67599999999999</v>
      </c>
      <c r="J25">
        <f t="shared" si="2"/>
        <v>114</v>
      </c>
      <c r="K25">
        <f t="shared" si="3"/>
        <v>0.62225343524749099</v>
      </c>
      <c r="L25">
        <f t="shared" si="3"/>
        <v>0.43385137164656706</v>
      </c>
    </row>
    <row r="26" spans="1:12" x14ac:dyDescent="0.75">
      <c r="A26">
        <v>115</v>
      </c>
      <c r="B26">
        <v>440.55799999999999</v>
      </c>
      <c r="C26">
        <v>403.142</v>
      </c>
      <c r="D26">
        <v>669.95500000000004</v>
      </c>
      <c r="E26">
        <v>424.67899999999997</v>
      </c>
      <c r="G26">
        <f t="shared" si="0"/>
        <v>37.415999999999997</v>
      </c>
      <c r="H26">
        <f t="shared" si="1"/>
        <v>245.27600000000007</v>
      </c>
      <c r="J26">
        <f t="shared" si="2"/>
        <v>115</v>
      </c>
      <c r="K26">
        <f t="shared" si="3"/>
        <v>0.67655321094923926</v>
      </c>
      <c r="L26">
        <f t="shared" si="3"/>
        <v>0.65995605622343689</v>
      </c>
    </row>
    <row r="27" spans="1:12" x14ac:dyDescent="0.75">
      <c r="A27">
        <v>116</v>
      </c>
      <c r="B27">
        <v>437.61500000000001</v>
      </c>
      <c r="C27">
        <v>400.00900000000001</v>
      </c>
      <c r="D27">
        <v>639.85900000000004</v>
      </c>
      <c r="E27">
        <v>409.495</v>
      </c>
      <c r="G27">
        <f t="shared" si="0"/>
        <v>37.605999999999995</v>
      </c>
      <c r="H27">
        <f t="shared" si="1"/>
        <v>230.36400000000003</v>
      </c>
      <c r="J27">
        <f t="shared" si="2"/>
        <v>116</v>
      </c>
      <c r="K27">
        <f t="shared" si="3"/>
        <v>0.67862198122863215</v>
      </c>
      <c r="L27">
        <f t="shared" si="3"/>
        <v>0.62468750960826658</v>
      </c>
    </row>
    <row r="28" spans="1:12" x14ac:dyDescent="0.75">
      <c r="A28">
        <v>117</v>
      </c>
      <c r="B28">
        <v>439.74400000000003</v>
      </c>
      <c r="C28">
        <v>402.47199999999998</v>
      </c>
      <c r="D28">
        <v>681.80799999999999</v>
      </c>
      <c r="E28">
        <v>445.392</v>
      </c>
      <c r="G28">
        <f t="shared" si="0"/>
        <v>37.272000000000048</v>
      </c>
      <c r="H28">
        <f t="shared" si="1"/>
        <v>236.416</v>
      </c>
      <c r="J28">
        <f t="shared" si="2"/>
        <v>117</v>
      </c>
      <c r="K28">
        <f t="shared" si="3"/>
        <v>0.67498530084275266</v>
      </c>
      <c r="L28">
        <f t="shared" si="3"/>
        <v>0.63900116600009926</v>
      </c>
    </row>
    <row r="29" spans="1:12" x14ac:dyDescent="0.75">
      <c r="A29">
        <v>118</v>
      </c>
      <c r="B29">
        <v>417.91</v>
      </c>
      <c r="C29">
        <v>392.66</v>
      </c>
      <c r="D29">
        <v>643.55100000000004</v>
      </c>
      <c r="E29">
        <v>429.81599999999997</v>
      </c>
      <c r="G29">
        <f t="shared" si="0"/>
        <v>25.25</v>
      </c>
      <c r="H29">
        <f t="shared" si="1"/>
        <v>213.73500000000007</v>
      </c>
      <c r="J29">
        <f t="shared" si="2"/>
        <v>118</v>
      </c>
      <c r="K29">
        <f t="shared" si="3"/>
        <v>0.54408658348032535</v>
      </c>
      <c r="L29">
        <f t="shared" si="3"/>
        <v>0.58535806609541341</v>
      </c>
    </row>
    <row r="30" spans="1:12" x14ac:dyDescent="0.75">
      <c r="A30">
        <v>119</v>
      </c>
      <c r="B30">
        <v>415.46800000000002</v>
      </c>
      <c r="C30">
        <v>397.91</v>
      </c>
      <c r="D30">
        <v>758.48099999999999</v>
      </c>
      <c r="E30">
        <v>455.24099999999999</v>
      </c>
      <c r="G30">
        <f t="shared" si="0"/>
        <v>17.557999999999993</v>
      </c>
      <c r="H30">
        <f t="shared" si="1"/>
        <v>303.24</v>
      </c>
      <c r="J30">
        <f t="shared" si="2"/>
        <v>119</v>
      </c>
      <c r="K30">
        <f t="shared" si="3"/>
        <v>0.46033405195879912</v>
      </c>
      <c r="L30">
        <f t="shared" si="3"/>
        <v>0.7970473944746258</v>
      </c>
    </row>
    <row r="31" spans="1:12" x14ac:dyDescent="0.75">
      <c r="A31">
        <v>120</v>
      </c>
      <c r="B31">
        <v>427.23700000000002</v>
      </c>
      <c r="C31">
        <v>401.65100000000001</v>
      </c>
      <c r="D31">
        <v>717.64700000000005</v>
      </c>
      <c r="E31">
        <v>432.274</v>
      </c>
      <c r="G31">
        <f t="shared" si="0"/>
        <v>25.586000000000013</v>
      </c>
      <c r="H31">
        <f t="shared" si="1"/>
        <v>285.37300000000005</v>
      </c>
      <c r="J31">
        <f t="shared" si="2"/>
        <v>120</v>
      </c>
      <c r="K31">
        <f t="shared" si="3"/>
        <v>0.54774504039546235</v>
      </c>
      <c r="L31">
        <f t="shared" si="3"/>
        <v>0.75478994259873755</v>
      </c>
    </row>
    <row r="32" spans="1:12" x14ac:dyDescent="0.75">
      <c r="A32">
        <v>121</v>
      </c>
      <c r="B32">
        <v>433.09</v>
      </c>
      <c r="C32">
        <v>404.01400000000001</v>
      </c>
      <c r="D32">
        <v>692.76300000000003</v>
      </c>
      <c r="E32">
        <v>419.79199999999997</v>
      </c>
      <c r="G32">
        <f t="shared" si="0"/>
        <v>29.075999999999965</v>
      </c>
      <c r="H32">
        <f t="shared" si="1"/>
        <v>272.97100000000006</v>
      </c>
      <c r="J32">
        <f t="shared" si="2"/>
        <v>121</v>
      </c>
      <c r="K32">
        <f t="shared" si="3"/>
        <v>0.58574508394852032</v>
      </c>
      <c r="L32">
        <f t="shared" si="3"/>
        <v>0.72545782650959179</v>
      </c>
    </row>
    <row r="33" spans="1:12" x14ac:dyDescent="0.75">
      <c r="A33">
        <v>122</v>
      </c>
      <c r="B33">
        <v>431.80099999999999</v>
      </c>
      <c r="C33">
        <v>401.83</v>
      </c>
      <c r="D33">
        <v>820.30100000000004</v>
      </c>
      <c r="E33">
        <v>431.25</v>
      </c>
      <c r="G33">
        <f t="shared" si="0"/>
        <v>29.971000000000004</v>
      </c>
      <c r="H33">
        <f t="shared" si="1"/>
        <v>389.05100000000004</v>
      </c>
      <c r="J33">
        <f t="shared" si="2"/>
        <v>122</v>
      </c>
      <c r="K33">
        <f t="shared" si="3"/>
        <v>0.59549008079092403</v>
      </c>
      <c r="L33">
        <f t="shared" si="3"/>
        <v>1</v>
      </c>
    </row>
    <row r="34" spans="1:12" x14ac:dyDescent="0.75">
      <c r="A34">
        <v>123</v>
      </c>
      <c r="B34">
        <v>407.19200000000001</v>
      </c>
      <c r="C34">
        <v>386.48599999999999</v>
      </c>
      <c r="D34">
        <v>705.88499999999999</v>
      </c>
      <c r="E34">
        <v>427.09</v>
      </c>
      <c r="G34">
        <f t="shared" si="0"/>
        <v>20.706000000000017</v>
      </c>
      <c r="H34">
        <f t="shared" si="1"/>
        <v>278.79500000000002</v>
      </c>
      <c r="J34">
        <f t="shared" si="2"/>
        <v>123</v>
      </c>
      <c r="K34">
        <f t="shared" si="3"/>
        <v>0.4946103090089507</v>
      </c>
      <c r="L34">
        <f t="shared" si="3"/>
        <v>0.73923223741937927</v>
      </c>
    </row>
    <row r="35" spans="1:12" x14ac:dyDescent="0.75">
      <c r="A35">
        <v>124</v>
      </c>
      <c r="B35">
        <v>395.64699999999999</v>
      </c>
      <c r="C35">
        <v>376.90100000000001</v>
      </c>
      <c r="D35">
        <v>735.78200000000004</v>
      </c>
      <c r="E35">
        <v>411.46699999999998</v>
      </c>
      <c r="G35">
        <f t="shared" si="0"/>
        <v>18.745999999999981</v>
      </c>
      <c r="H35">
        <f t="shared" si="1"/>
        <v>324.31500000000005</v>
      </c>
      <c r="J35">
        <f t="shared" si="2"/>
        <v>124</v>
      </c>
      <c r="K35">
        <f t="shared" si="3"/>
        <v>0.47326931033731862</v>
      </c>
      <c r="L35">
        <f t="shared" si="3"/>
        <v>0.84689212488736154</v>
      </c>
    </row>
    <row r="36" spans="1:12" x14ac:dyDescent="0.75">
      <c r="A36">
        <v>125</v>
      </c>
      <c r="B36">
        <v>398.93599999999998</v>
      </c>
      <c r="C36">
        <v>388.18400000000003</v>
      </c>
      <c r="D36">
        <v>715.96199999999999</v>
      </c>
      <c r="E36">
        <v>413.56099999999998</v>
      </c>
      <c r="G36">
        <f t="shared" si="0"/>
        <v>10.751999999999953</v>
      </c>
      <c r="H36">
        <f t="shared" si="1"/>
        <v>302.40100000000001</v>
      </c>
      <c r="J36">
        <f t="shared" si="2"/>
        <v>125</v>
      </c>
      <c r="K36">
        <f t="shared" si="3"/>
        <v>0.38622852289802034</v>
      </c>
      <c r="L36">
        <f t="shared" si="3"/>
        <v>0.79506306570516982</v>
      </c>
    </row>
    <row r="37" spans="1:12" x14ac:dyDescent="0.75">
      <c r="A37">
        <v>126</v>
      </c>
      <c r="B37">
        <v>445.673</v>
      </c>
      <c r="C37">
        <v>411.01400000000001</v>
      </c>
      <c r="D37">
        <v>694.98699999999997</v>
      </c>
      <c r="E37">
        <v>420.96699999999998</v>
      </c>
      <c r="G37">
        <f t="shared" si="0"/>
        <v>34.658999999999992</v>
      </c>
      <c r="H37">
        <f t="shared" si="1"/>
        <v>274.02</v>
      </c>
      <c r="J37">
        <f t="shared" si="2"/>
        <v>126</v>
      </c>
      <c r="K37">
        <f t="shared" si="3"/>
        <v>0.64653426536878589</v>
      </c>
      <c r="L37">
        <f t="shared" si="3"/>
        <v>0.72793882874935245</v>
      </c>
    </row>
    <row r="38" spans="1:12" x14ac:dyDescent="0.75">
      <c r="A38">
        <v>127</v>
      </c>
      <c r="B38">
        <v>420.47399999999999</v>
      </c>
      <c r="C38">
        <v>398.17</v>
      </c>
      <c r="D38">
        <v>772.22400000000005</v>
      </c>
      <c r="E38">
        <v>459.608</v>
      </c>
      <c r="G38">
        <f t="shared" si="0"/>
        <v>22.303999999999974</v>
      </c>
      <c r="H38">
        <f t="shared" si="1"/>
        <v>312.61600000000004</v>
      </c>
      <c r="J38">
        <f t="shared" si="2"/>
        <v>127</v>
      </c>
      <c r="K38">
        <f t="shared" si="3"/>
        <v>0.51200975588510711</v>
      </c>
      <c r="L38">
        <f t="shared" si="3"/>
        <v>0.81922268236785534</v>
      </c>
    </row>
    <row r="39" spans="1:12" x14ac:dyDescent="0.75">
      <c r="A39">
        <v>128</v>
      </c>
      <c r="B39">
        <v>443.05799999999999</v>
      </c>
      <c r="C39">
        <v>408.40600000000001</v>
      </c>
      <c r="D39">
        <v>760.19899999999996</v>
      </c>
      <c r="E39">
        <v>432.87299999999999</v>
      </c>
      <c r="G39">
        <f t="shared" si="0"/>
        <v>34.651999999999987</v>
      </c>
      <c r="H39">
        <f t="shared" si="1"/>
        <v>327.32599999999996</v>
      </c>
      <c r="J39">
        <f t="shared" si="2"/>
        <v>128</v>
      </c>
      <c r="K39">
        <f t="shared" si="3"/>
        <v>0.64645804751638714</v>
      </c>
      <c r="L39">
        <f t="shared" si="3"/>
        <v>0.85401347640682745</v>
      </c>
    </row>
    <row r="40" spans="1:12" x14ac:dyDescent="0.75">
      <c r="A40">
        <v>129</v>
      </c>
      <c r="B40">
        <v>427.49400000000003</v>
      </c>
      <c r="C40">
        <v>401.70299999999997</v>
      </c>
      <c r="D40">
        <v>693.24400000000003</v>
      </c>
      <c r="E40">
        <v>415.59399999999999</v>
      </c>
      <c r="G40">
        <f t="shared" si="0"/>
        <v>25.791000000000054</v>
      </c>
      <c r="H40">
        <f t="shared" si="1"/>
        <v>277.65000000000003</v>
      </c>
      <c r="J40">
        <f t="shared" si="2"/>
        <v>129</v>
      </c>
      <c r="K40">
        <f t="shared" si="3"/>
        <v>0.54997713464428133</v>
      </c>
      <c r="L40">
        <f t="shared" si="3"/>
        <v>0.73652418445033618</v>
      </c>
    </row>
    <row r="41" spans="1:12" x14ac:dyDescent="0.75">
      <c r="A41">
        <v>130</v>
      </c>
      <c r="B41">
        <v>444.25</v>
      </c>
      <c r="C41">
        <v>412.363</v>
      </c>
      <c r="D41">
        <v>793.03800000000001</v>
      </c>
      <c r="E41">
        <v>439.66500000000002</v>
      </c>
      <c r="G41">
        <f t="shared" si="0"/>
        <v>31.887</v>
      </c>
      <c r="H41">
        <f t="shared" si="1"/>
        <v>353.37299999999999</v>
      </c>
      <c r="J41">
        <f t="shared" si="2"/>
        <v>130</v>
      </c>
      <c r="K41">
        <f t="shared" si="3"/>
        <v>0.61635199581890676</v>
      </c>
      <c r="L41">
        <f t="shared" si="3"/>
        <v>0.91561754250697103</v>
      </c>
    </row>
    <row r="42" spans="1:12" x14ac:dyDescent="0.75">
      <c r="A42">
        <v>131</v>
      </c>
      <c r="B42">
        <v>431.58300000000003</v>
      </c>
      <c r="C42">
        <v>420.85399999999998</v>
      </c>
      <c r="D42">
        <v>740.827</v>
      </c>
      <c r="E42">
        <v>431.89600000000002</v>
      </c>
      <c r="G42">
        <f t="shared" si="0"/>
        <v>10.729000000000042</v>
      </c>
      <c r="H42">
        <f t="shared" si="1"/>
        <v>308.93099999999998</v>
      </c>
      <c r="J42">
        <f t="shared" si="2"/>
        <v>131</v>
      </c>
      <c r="K42">
        <f t="shared" si="3"/>
        <v>0.38597809281156853</v>
      </c>
      <c r="L42">
        <f t="shared" si="3"/>
        <v>0.81050724551988695</v>
      </c>
    </row>
    <row r="43" spans="1:12" x14ac:dyDescent="0.75">
      <c r="A43">
        <v>132</v>
      </c>
      <c r="B43">
        <v>440.41300000000001</v>
      </c>
      <c r="C43">
        <v>430.38400000000001</v>
      </c>
      <c r="D43">
        <v>684.70600000000002</v>
      </c>
      <c r="E43">
        <v>413.34699999999998</v>
      </c>
      <c r="G43">
        <f t="shared" si="0"/>
        <v>10.028999999999996</v>
      </c>
      <c r="H43">
        <f t="shared" si="1"/>
        <v>271.35900000000004</v>
      </c>
      <c r="J43">
        <f t="shared" si="2"/>
        <v>132</v>
      </c>
      <c r="K43">
        <f t="shared" si="3"/>
        <v>0.37835630757169952</v>
      </c>
      <c r="L43">
        <f t="shared" si="3"/>
        <v>0.72164526634706128</v>
      </c>
    </row>
    <row r="44" spans="1:12" x14ac:dyDescent="0.75">
      <c r="A44">
        <v>133</v>
      </c>
      <c r="B44">
        <v>421.54399999999998</v>
      </c>
      <c r="C44">
        <v>423.745</v>
      </c>
      <c r="D44">
        <v>523.00599999999997</v>
      </c>
      <c r="E44">
        <v>385.74099999999999</v>
      </c>
      <c r="G44">
        <f t="shared" si="0"/>
        <v>-2.2010000000000218</v>
      </c>
      <c r="H44">
        <f t="shared" si="1"/>
        <v>137.26499999999999</v>
      </c>
      <c r="J44">
        <f t="shared" si="2"/>
        <v>133</v>
      </c>
      <c r="K44">
        <f t="shared" si="3"/>
        <v>0.24519283116656879</v>
      </c>
      <c r="L44">
        <f t="shared" si="3"/>
        <v>0.4044979695515511</v>
      </c>
    </row>
    <row r="45" spans="1:12" x14ac:dyDescent="0.75">
      <c r="A45">
        <v>134</v>
      </c>
      <c r="B45">
        <v>412.14100000000002</v>
      </c>
      <c r="C45">
        <v>432.37299999999999</v>
      </c>
      <c r="D45">
        <v>487.93599999999998</v>
      </c>
      <c r="E45">
        <v>368.76400000000001</v>
      </c>
      <c r="G45">
        <f t="shared" si="0"/>
        <v>-20.231999999999971</v>
      </c>
      <c r="H45">
        <f t="shared" si="1"/>
        <v>119.17199999999997</v>
      </c>
      <c r="J45">
        <f t="shared" si="2"/>
        <v>134</v>
      </c>
      <c r="K45">
        <f t="shared" si="3"/>
        <v>4.88665316521859E-2</v>
      </c>
      <c r="L45">
        <f t="shared" si="3"/>
        <v>0.36170600241714412</v>
      </c>
    </row>
    <row r="46" spans="1:12" x14ac:dyDescent="0.75">
      <c r="A46">
        <v>135</v>
      </c>
      <c r="B46">
        <v>402.75</v>
      </c>
      <c r="C46">
        <v>418.06099999999998</v>
      </c>
      <c r="D46">
        <v>410</v>
      </c>
      <c r="E46">
        <v>352.43900000000002</v>
      </c>
      <c r="G46">
        <f t="shared" si="0"/>
        <v>-15.310999999999979</v>
      </c>
      <c r="H46">
        <f t="shared" si="1"/>
        <v>57.560999999999979</v>
      </c>
      <c r="J46">
        <f t="shared" si="2"/>
        <v>135</v>
      </c>
      <c r="K46">
        <f t="shared" si="3"/>
        <v>0.10244768188846116</v>
      </c>
      <c r="L46">
        <f t="shared" si="3"/>
        <v>0.21598910156499437</v>
      </c>
    </row>
    <row r="47" spans="1:12" x14ac:dyDescent="0.75">
      <c r="A47">
        <v>136</v>
      </c>
      <c r="B47">
        <v>390.76299999999998</v>
      </c>
      <c r="C47">
        <v>408.15600000000001</v>
      </c>
      <c r="D47">
        <v>400.37799999999999</v>
      </c>
      <c r="E47">
        <v>344.52800000000002</v>
      </c>
      <c r="G47">
        <f t="shared" si="0"/>
        <v>-17.393000000000029</v>
      </c>
      <c r="H47">
        <f t="shared" si="1"/>
        <v>55.849999999999966</v>
      </c>
      <c r="J47">
        <f t="shared" si="2"/>
        <v>136</v>
      </c>
      <c r="K47">
        <f t="shared" si="3"/>
        <v>7.9778314932166111E-2</v>
      </c>
      <c r="L47">
        <f t="shared" si="3"/>
        <v>0.21194239533789158</v>
      </c>
    </row>
    <row r="48" spans="1:12" x14ac:dyDescent="0.75">
      <c r="A48">
        <v>137</v>
      </c>
      <c r="B48">
        <v>390.04899999999998</v>
      </c>
      <c r="C48">
        <v>407.42</v>
      </c>
      <c r="D48">
        <v>390.25</v>
      </c>
      <c r="E48">
        <v>360.42500000000001</v>
      </c>
      <c r="G48">
        <f t="shared" si="0"/>
        <v>-17.371000000000038</v>
      </c>
      <c r="H48">
        <f t="shared" si="1"/>
        <v>29.824999999999989</v>
      </c>
      <c r="J48">
        <f t="shared" si="2"/>
        <v>137</v>
      </c>
      <c r="K48">
        <f t="shared" si="3"/>
        <v>8.0017856753990452E-2</v>
      </c>
      <c r="L48">
        <f t="shared" si="3"/>
        <v>0.15039036169654194</v>
      </c>
    </row>
    <row r="49" spans="1:12" x14ac:dyDescent="0.75">
      <c r="A49">
        <v>138</v>
      </c>
      <c r="B49">
        <v>379.77</v>
      </c>
      <c r="C49">
        <v>398.28399999999999</v>
      </c>
      <c r="D49">
        <v>389.86799999999999</v>
      </c>
      <c r="E49">
        <v>356.31700000000001</v>
      </c>
      <c r="G49">
        <f t="shared" si="0"/>
        <v>-18.51400000000001</v>
      </c>
      <c r="H49">
        <f t="shared" si="1"/>
        <v>33.550999999999988</v>
      </c>
      <c r="J49">
        <f t="shared" si="2"/>
        <v>138</v>
      </c>
      <c r="K49">
        <f t="shared" si="3"/>
        <v>6.757257028374837E-2</v>
      </c>
      <c r="L49">
        <f t="shared" si="3"/>
        <v>0.15920276812680778</v>
      </c>
    </row>
    <row r="50" spans="1:12" x14ac:dyDescent="0.75">
      <c r="A50">
        <v>139</v>
      </c>
      <c r="B50">
        <v>378.61200000000002</v>
      </c>
      <c r="C50">
        <v>401.87700000000001</v>
      </c>
      <c r="D50">
        <v>359.13799999999998</v>
      </c>
      <c r="E50">
        <v>347.721</v>
      </c>
      <c r="G50">
        <f t="shared" si="0"/>
        <v>-23.264999999999986</v>
      </c>
      <c r="H50">
        <f t="shared" si="1"/>
        <v>11.416999999999973</v>
      </c>
      <c r="J50">
        <f t="shared" si="2"/>
        <v>139</v>
      </c>
      <c r="K50">
        <f t="shared" si="3"/>
        <v>1.5842425034298481E-2</v>
      </c>
      <c r="L50">
        <f t="shared" si="3"/>
        <v>0.1068533843566777</v>
      </c>
    </row>
    <row r="51" spans="1:12" x14ac:dyDescent="0.75">
      <c r="A51">
        <v>140</v>
      </c>
      <c r="B51">
        <v>379.59899999999999</v>
      </c>
      <c r="C51">
        <v>404.31900000000002</v>
      </c>
      <c r="D51">
        <v>333.88799999999998</v>
      </c>
      <c r="E51">
        <v>326.96100000000001</v>
      </c>
      <c r="G51">
        <f t="shared" si="0"/>
        <v>-24.720000000000027</v>
      </c>
      <c r="H51">
        <f t="shared" si="1"/>
        <v>6.9269999999999641</v>
      </c>
      <c r="J51">
        <f t="shared" si="2"/>
        <v>140</v>
      </c>
      <c r="K51">
        <f t="shared" si="3"/>
        <v>0</v>
      </c>
      <c r="L51">
        <f t="shared" si="3"/>
        <v>9.6234032539207551E-2</v>
      </c>
    </row>
    <row r="52" spans="1:12" x14ac:dyDescent="0.75">
      <c r="A52">
        <v>141</v>
      </c>
      <c r="B52">
        <v>386.13900000000001</v>
      </c>
      <c r="C52">
        <v>404.625</v>
      </c>
      <c r="D52">
        <v>334.28500000000003</v>
      </c>
      <c r="E52">
        <v>325.81</v>
      </c>
      <c r="G52">
        <f t="shared" si="0"/>
        <v>-18.48599999999999</v>
      </c>
      <c r="H52">
        <f t="shared" si="1"/>
        <v>8.4750000000000227</v>
      </c>
      <c r="J52">
        <f t="shared" si="2"/>
        <v>141</v>
      </c>
      <c r="K52">
        <f t="shared" si="3"/>
        <v>6.7877441693343338E-2</v>
      </c>
      <c r="L52">
        <f t="shared" si="3"/>
        <v>9.989522554888336E-2</v>
      </c>
    </row>
    <row r="53" spans="1:12" x14ac:dyDescent="0.75">
      <c r="A53">
        <v>142</v>
      </c>
      <c r="B53">
        <v>393.05900000000003</v>
      </c>
      <c r="C53">
        <v>408.51</v>
      </c>
      <c r="D53">
        <v>326.27</v>
      </c>
      <c r="E53">
        <v>315.26</v>
      </c>
      <c r="G53">
        <f t="shared" si="0"/>
        <v>-15.450999999999965</v>
      </c>
      <c r="H53">
        <f t="shared" si="1"/>
        <v>11.009999999999991</v>
      </c>
      <c r="J53">
        <f t="shared" si="2"/>
        <v>142</v>
      </c>
      <c r="K53">
        <f t="shared" si="3"/>
        <v>0.10092332484048762</v>
      </c>
      <c r="L53">
        <f t="shared" si="3"/>
        <v>0.1058907838689917</v>
      </c>
    </row>
    <row r="54" spans="1:12" x14ac:dyDescent="0.75">
      <c r="A54">
        <v>143</v>
      </c>
      <c r="B54">
        <v>381.34899999999999</v>
      </c>
      <c r="C54">
        <v>388.62299999999999</v>
      </c>
      <c r="D54">
        <v>292.98</v>
      </c>
      <c r="E54">
        <v>288.34800000000001</v>
      </c>
      <c r="G54">
        <f t="shared" si="0"/>
        <v>-7.2740000000000009</v>
      </c>
      <c r="H54">
        <f t="shared" si="1"/>
        <v>4.632000000000005</v>
      </c>
      <c r="J54">
        <f t="shared" si="2"/>
        <v>143</v>
      </c>
      <c r="K54">
        <f t="shared" si="3"/>
        <v>0.18995666470677935</v>
      </c>
      <c r="L54">
        <f t="shared" si="3"/>
        <v>9.0806101042304757E-2</v>
      </c>
    </row>
    <row r="55" spans="1:12" x14ac:dyDescent="0.75">
      <c r="A55">
        <v>144</v>
      </c>
      <c r="B55">
        <v>384.803</v>
      </c>
      <c r="C55">
        <v>394.61799999999999</v>
      </c>
      <c r="D55">
        <v>303.99299999999999</v>
      </c>
      <c r="E55">
        <v>303.21100000000001</v>
      </c>
      <c r="G55">
        <f t="shared" si="0"/>
        <v>-9.8149999999999977</v>
      </c>
      <c r="H55">
        <f t="shared" si="1"/>
        <v>0.78199999999998226</v>
      </c>
      <c r="J55">
        <f t="shared" si="2"/>
        <v>144</v>
      </c>
      <c r="K55">
        <f t="shared" si="3"/>
        <v>0.16228958428605683</v>
      </c>
      <c r="L55">
        <f t="shared" si="3"/>
        <v>8.1700420753382658E-2</v>
      </c>
    </row>
    <row r="56" spans="1:12" x14ac:dyDescent="0.75">
      <c r="A56">
        <v>145</v>
      </c>
      <c r="B56">
        <v>376.73</v>
      </c>
      <c r="C56">
        <v>388.98500000000001</v>
      </c>
      <c r="D56">
        <v>313.73</v>
      </c>
      <c r="E56">
        <v>305.26</v>
      </c>
      <c r="G56">
        <f t="shared" si="0"/>
        <v>-12.254999999999995</v>
      </c>
      <c r="H56">
        <f t="shared" si="1"/>
        <v>8.4700000000000273</v>
      </c>
      <c r="J56">
        <f t="shared" si="2"/>
        <v>145</v>
      </c>
      <c r="K56">
        <f t="shared" si="3"/>
        <v>0.13572221859280104</v>
      </c>
      <c r="L56">
        <f t="shared" si="3"/>
        <v>9.9883399990066582E-2</v>
      </c>
    </row>
    <row r="57" spans="1:12" x14ac:dyDescent="0.75">
      <c r="A57">
        <v>146</v>
      </c>
      <c r="B57">
        <v>363.53899999999999</v>
      </c>
      <c r="C57">
        <v>383.40699999999998</v>
      </c>
      <c r="D57">
        <v>308.03899999999999</v>
      </c>
      <c r="E57">
        <v>297.35300000000001</v>
      </c>
      <c r="G57">
        <f t="shared" si="0"/>
        <v>-19.867999999999995</v>
      </c>
      <c r="H57">
        <f t="shared" si="1"/>
        <v>10.685999999999979</v>
      </c>
      <c r="J57">
        <f t="shared" si="2"/>
        <v>146</v>
      </c>
      <c r="K57">
        <f t="shared" si="3"/>
        <v>5.2829859976917241E-2</v>
      </c>
      <c r="L57">
        <f t="shared" si="3"/>
        <v>0.1051244876576642</v>
      </c>
    </row>
    <row r="58" spans="1:12" x14ac:dyDescent="0.75">
      <c r="A58">
        <v>147</v>
      </c>
      <c r="B58">
        <v>364.072</v>
      </c>
      <c r="C58">
        <v>381.30900000000003</v>
      </c>
      <c r="D58">
        <v>301.36200000000002</v>
      </c>
      <c r="E58">
        <v>299.04399999999998</v>
      </c>
      <c r="G58">
        <f t="shared" si="0"/>
        <v>-17.237000000000023</v>
      </c>
      <c r="H58">
        <f t="shared" si="1"/>
        <v>2.3180000000000405</v>
      </c>
      <c r="J58">
        <f t="shared" si="2"/>
        <v>147</v>
      </c>
      <c r="K58">
        <f t="shared" si="3"/>
        <v>8.1476884214193995E-2</v>
      </c>
      <c r="L58">
        <f t="shared" si="3"/>
        <v>8.5333232421898178E-2</v>
      </c>
    </row>
    <row r="59" spans="1:12" x14ac:dyDescent="0.75">
      <c r="A59">
        <v>148</v>
      </c>
      <c r="B59">
        <v>364.69099999999997</v>
      </c>
      <c r="C59">
        <v>385.29899999999998</v>
      </c>
      <c r="D59">
        <v>305.49299999999999</v>
      </c>
      <c r="E59">
        <v>312.5</v>
      </c>
      <c r="G59">
        <f t="shared" si="0"/>
        <v>-20.608000000000004</v>
      </c>
      <c r="H59">
        <f t="shared" si="1"/>
        <v>-7.007000000000005</v>
      </c>
      <c r="J59">
        <f t="shared" si="2"/>
        <v>148</v>
      </c>
      <c r="K59">
        <f t="shared" si="3"/>
        <v>4.4772544151913327E-2</v>
      </c>
      <c r="L59">
        <f t="shared" si="3"/>
        <v>6.3278565228599856E-2</v>
      </c>
    </row>
    <row r="60" spans="1:12" x14ac:dyDescent="0.75">
      <c r="A60">
        <v>149</v>
      </c>
      <c r="B60">
        <v>385.42099999999999</v>
      </c>
      <c r="C60">
        <v>402.98</v>
      </c>
      <c r="D60">
        <v>332.64499999999998</v>
      </c>
      <c r="E60">
        <v>321.65699999999998</v>
      </c>
      <c r="G60">
        <f t="shared" si="0"/>
        <v>-17.559000000000026</v>
      </c>
      <c r="H60">
        <f t="shared" si="1"/>
        <v>10.988</v>
      </c>
      <c r="J60">
        <f t="shared" si="2"/>
        <v>149</v>
      </c>
      <c r="K60">
        <f t="shared" si="3"/>
        <v>7.7970863003854474E-2</v>
      </c>
      <c r="L60">
        <f t="shared" si="3"/>
        <v>0.10583875141019788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238D-ECFC-45CE-915E-85B00827F316}">
  <dimension ref="A1:E156"/>
  <sheetViews>
    <sheetView zoomScale="80" zoomScaleNormal="80" workbookViewId="0"/>
  </sheetViews>
  <sheetFormatPr defaultRowHeight="14.75" x14ac:dyDescent="0.75"/>
  <cols>
    <col min="5" max="5" width="8.7265625" style="1"/>
  </cols>
  <sheetData>
    <row r="1" spans="1:5" x14ac:dyDescent="0.75">
      <c r="B1" t="s">
        <v>43</v>
      </c>
    </row>
    <row r="2" spans="1:5" x14ac:dyDescent="0.75">
      <c r="A2" t="s">
        <v>11</v>
      </c>
      <c r="B2" t="s">
        <v>1</v>
      </c>
      <c r="C2" t="s">
        <v>6</v>
      </c>
      <c r="D2" t="s">
        <v>44</v>
      </c>
    </row>
    <row r="3" spans="1:5" x14ac:dyDescent="0.75">
      <c r="A3">
        <v>1</v>
      </c>
      <c r="B3">
        <v>0</v>
      </c>
      <c r="C3">
        <v>1</v>
      </c>
      <c r="D3">
        <f>B3+C3/60</f>
        <v>1.6666666666666666E-2</v>
      </c>
    </row>
    <row r="4" spans="1:5" x14ac:dyDescent="0.75">
      <c r="A4">
        <v>2</v>
      </c>
      <c r="B4">
        <v>1</v>
      </c>
      <c r="C4">
        <v>15</v>
      </c>
      <c r="D4">
        <f t="shared" ref="D4:D67" si="0">B4+C4/60</f>
        <v>1.25</v>
      </c>
    </row>
    <row r="5" spans="1:5" x14ac:dyDescent="0.75">
      <c r="A5">
        <v>3</v>
      </c>
      <c r="B5">
        <v>2</v>
      </c>
      <c r="C5">
        <v>15</v>
      </c>
      <c r="D5">
        <f t="shared" si="0"/>
        <v>2.25</v>
      </c>
    </row>
    <row r="6" spans="1:5" x14ac:dyDescent="0.75">
      <c r="A6">
        <v>4</v>
      </c>
      <c r="B6">
        <v>3</v>
      </c>
      <c r="C6">
        <v>15</v>
      </c>
      <c r="D6">
        <f t="shared" si="0"/>
        <v>3.25</v>
      </c>
    </row>
    <row r="7" spans="1:5" x14ac:dyDescent="0.75">
      <c r="A7">
        <v>5</v>
      </c>
      <c r="B7">
        <v>4</v>
      </c>
      <c r="C7">
        <v>15</v>
      </c>
      <c r="D7">
        <f t="shared" si="0"/>
        <v>4.25</v>
      </c>
    </row>
    <row r="8" spans="1:5" x14ac:dyDescent="0.75">
      <c r="A8">
        <v>6</v>
      </c>
      <c r="B8">
        <v>5</v>
      </c>
      <c r="C8">
        <v>15</v>
      </c>
      <c r="D8">
        <f t="shared" si="0"/>
        <v>5.25</v>
      </c>
    </row>
    <row r="9" spans="1:5" x14ac:dyDescent="0.75">
      <c r="A9">
        <v>7</v>
      </c>
      <c r="B9">
        <v>6</v>
      </c>
      <c r="C9">
        <v>15</v>
      </c>
      <c r="D9">
        <f t="shared" si="0"/>
        <v>6.25</v>
      </c>
    </row>
    <row r="10" spans="1:5" x14ac:dyDescent="0.75">
      <c r="A10">
        <v>8</v>
      </c>
      <c r="B10">
        <v>8</v>
      </c>
      <c r="C10">
        <v>44</v>
      </c>
      <c r="D10">
        <f t="shared" si="0"/>
        <v>8.7333333333333325</v>
      </c>
      <c r="E10" s="1" t="s">
        <v>45</v>
      </c>
    </row>
    <row r="11" spans="1:5" x14ac:dyDescent="0.75">
      <c r="A11">
        <v>9</v>
      </c>
      <c r="B11">
        <v>9</v>
      </c>
      <c r="C11">
        <v>44</v>
      </c>
      <c r="D11">
        <f t="shared" si="0"/>
        <v>9.7333333333333325</v>
      </c>
    </row>
    <row r="12" spans="1:5" x14ac:dyDescent="0.75">
      <c r="A12">
        <v>10</v>
      </c>
      <c r="B12">
        <v>10</v>
      </c>
      <c r="C12">
        <v>44</v>
      </c>
      <c r="D12">
        <f t="shared" si="0"/>
        <v>10.733333333333333</v>
      </c>
    </row>
    <row r="13" spans="1:5" x14ac:dyDescent="0.75">
      <c r="A13">
        <v>11</v>
      </c>
      <c r="B13">
        <v>11</v>
      </c>
      <c r="C13">
        <v>44</v>
      </c>
      <c r="D13">
        <f t="shared" si="0"/>
        <v>11.733333333333333</v>
      </c>
    </row>
    <row r="14" spans="1:5" x14ac:dyDescent="0.75">
      <c r="A14">
        <v>12</v>
      </c>
      <c r="B14">
        <v>12</v>
      </c>
      <c r="C14">
        <v>44</v>
      </c>
      <c r="D14">
        <f t="shared" si="0"/>
        <v>12.733333333333333</v>
      </c>
    </row>
    <row r="15" spans="1:5" x14ac:dyDescent="0.75">
      <c r="A15">
        <v>13</v>
      </c>
      <c r="B15">
        <v>13</v>
      </c>
      <c r="C15">
        <v>44</v>
      </c>
      <c r="D15">
        <f t="shared" si="0"/>
        <v>13.733333333333333</v>
      </c>
    </row>
    <row r="16" spans="1:5" x14ac:dyDescent="0.75">
      <c r="A16">
        <v>14</v>
      </c>
      <c r="B16">
        <v>14</v>
      </c>
      <c r="C16">
        <v>44</v>
      </c>
      <c r="D16">
        <f t="shared" si="0"/>
        <v>14.733333333333333</v>
      </c>
    </row>
    <row r="17" spans="1:5" x14ac:dyDescent="0.75">
      <c r="A17">
        <v>15</v>
      </c>
      <c r="B17">
        <v>15</v>
      </c>
      <c r="C17">
        <v>44</v>
      </c>
      <c r="D17">
        <f t="shared" si="0"/>
        <v>15.733333333333333</v>
      </c>
    </row>
    <row r="18" spans="1:5" x14ac:dyDescent="0.75">
      <c r="A18">
        <v>16</v>
      </c>
      <c r="B18">
        <v>16</v>
      </c>
      <c r="C18">
        <v>44</v>
      </c>
      <c r="D18">
        <f t="shared" si="0"/>
        <v>16.733333333333334</v>
      </c>
    </row>
    <row r="19" spans="1:5" x14ac:dyDescent="0.75">
      <c r="A19">
        <v>17</v>
      </c>
      <c r="B19">
        <v>17</v>
      </c>
      <c r="C19">
        <v>44</v>
      </c>
      <c r="D19">
        <f t="shared" si="0"/>
        <v>17.733333333333334</v>
      </c>
    </row>
    <row r="20" spans="1:5" x14ac:dyDescent="0.75">
      <c r="A20">
        <v>18</v>
      </c>
      <c r="B20">
        <v>18</v>
      </c>
      <c r="C20">
        <v>44</v>
      </c>
      <c r="D20">
        <f t="shared" si="0"/>
        <v>18.733333333333334</v>
      </c>
    </row>
    <row r="21" spans="1:5" x14ac:dyDescent="0.75">
      <c r="A21">
        <v>19</v>
      </c>
      <c r="B21">
        <v>19</v>
      </c>
      <c r="C21">
        <v>44</v>
      </c>
      <c r="D21">
        <f t="shared" si="0"/>
        <v>19.733333333333334</v>
      </c>
    </row>
    <row r="22" spans="1:5" x14ac:dyDescent="0.75">
      <c r="A22">
        <v>20</v>
      </c>
      <c r="B22">
        <v>22</v>
      </c>
      <c r="C22">
        <v>7</v>
      </c>
      <c r="D22">
        <f t="shared" si="0"/>
        <v>22.116666666666667</v>
      </c>
      <c r="E22" s="1" t="s">
        <v>45</v>
      </c>
    </row>
    <row r="23" spans="1:5" x14ac:dyDescent="0.75">
      <c r="A23">
        <v>21</v>
      </c>
      <c r="B23">
        <v>23</v>
      </c>
      <c r="C23">
        <v>7</v>
      </c>
      <c r="D23">
        <f t="shared" si="0"/>
        <v>23.116666666666667</v>
      </c>
    </row>
    <row r="24" spans="1:5" x14ac:dyDescent="0.75">
      <c r="A24">
        <v>22</v>
      </c>
      <c r="B24">
        <v>24</v>
      </c>
      <c r="C24">
        <v>7</v>
      </c>
      <c r="D24">
        <f t="shared" si="0"/>
        <v>24.116666666666667</v>
      </c>
    </row>
    <row r="25" spans="1:5" x14ac:dyDescent="0.75">
      <c r="A25">
        <v>23</v>
      </c>
      <c r="B25">
        <v>25</v>
      </c>
      <c r="C25">
        <v>7</v>
      </c>
      <c r="D25">
        <f t="shared" si="0"/>
        <v>25.116666666666667</v>
      </c>
    </row>
    <row r="26" spans="1:5" x14ac:dyDescent="0.75">
      <c r="A26">
        <v>24</v>
      </c>
      <c r="B26">
        <v>26</v>
      </c>
      <c r="C26">
        <v>7</v>
      </c>
      <c r="D26">
        <f t="shared" si="0"/>
        <v>26.116666666666667</v>
      </c>
    </row>
    <row r="27" spans="1:5" x14ac:dyDescent="0.75">
      <c r="A27">
        <v>25</v>
      </c>
      <c r="B27">
        <v>27</v>
      </c>
      <c r="C27">
        <v>7</v>
      </c>
      <c r="D27">
        <f t="shared" si="0"/>
        <v>27.116666666666667</v>
      </c>
    </row>
    <row r="28" spans="1:5" x14ac:dyDescent="0.75">
      <c r="A28">
        <v>26</v>
      </c>
      <c r="B28">
        <v>28</v>
      </c>
      <c r="C28">
        <v>7</v>
      </c>
      <c r="D28">
        <f t="shared" si="0"/>
        <v>28.116666666666667</v>
      </c>
    </row>
    <row r="29" spans="1:5" x14ac:dyDescent="0.75">
      <c r="A29">
        <v>27</v>
      </c>
      <c r="B29">
        <v>29</v>
      </c>
      <c r="C29">
        <v>7</v>
      </c>
      <c r="D29">
        <f t="shared" si="0"/>
        <v>29.116666666666667</v>
      </c>
    </row>
    <row r="30" spans="1:5" x14ac:dyDescent="0.75">
      <c r="A30">
        <v>28</v>
      </c>
      <c r="B30">
        <v>30</v>
      </c>
      <c r="C30">
        <v>7</v>
      </c>
      <c r="D30">
        <f t="shared" si="0"/>
        <v>30.116666666666667</v>
      </c>
    </row>
    <row r="31" spans="1:5" x14ac:dyDescent="0.75">
      <c r="A31">
        <v>29</v>
      </c>
      <c r="B31">
        <v>31</v>
      </c>
      <c r="C31">
        <v>7</v>
      </c>
      <c r="D31">
        <f t="shared" si="0"/>
        <v>31.116666666666667</v>
      </c>
    </row>
    <row r="32" spans="1:5" x14ac:dyDescent="0.75">
      <c r="A32">
        <v>30</v>
      </c>
      <c r="B32">
        <v>32</v>
      </c>
      <c r="C32">
        <v>7</v>
      </c>
      <c r="D32">
        <f t="shared" si="0"/>
        <v>32.116666666666667</v>
      </c>
    </row>
    <row r="33" spans="1:5" x14ac:dyDescent="0.75">
      <c r="A33">
        <v>31</v>
      </c>
      <c r="B33">
        <v>33</v>
      </c>
      <c r="C33">
        <v>7</v>
      </c>
      <c r="D33">
        <f t="shared" si="0"/>
        <v>33.116666666666667</v>
      </c>
    </row>
    <row r="34" spans="1:5" x14ac:dyDescent="0.75">
      <c r="A34">
        <v>32</v>
      </c>
      <c r="B34">
        <v>36</v>
      </c>
      <c r="C34">
        <v>18</v>
      </c>
      <c r="D34">
        <f t="shared" si="0"/>
        <v>36.299999999999997</v>
      </c>
      <c r="E34" s="1" t="s">
        <v>46</v>
      </c>
    </row>
    <row r="35" spans="1:5" x14ac:dyDescent="0.75">
      <c r="A35">
        <v>33</v>
      </c>
      <c r="B35">
        <v>37</v>
      </c>
      <c r="C35">
        <v>18</v>
      </c>
      <c r="D35">
        <f t="shared" si="0"/>
        <v>37.299999999999997</v>
      </c>
    </row>
    <row r="36" spans="1:5" x14ac:dyDescent="0.75">
      <c r="A36">
        <v>34</v>
      </c>
      <c r="B36">
        <v>38</v>
      </c>
      <c r="C36">
        <v>18</v>
      </c>
      <c r="D36">
        <f t="shared" si="0"/>
        <v>38.299999999999997</v>
      </c>
    </row>
    <row r="37" spans="1:5" x14ac:dyDescent="0.75">
      <c r="A37">
        <v>35</v>
      </c>
      <c r="B37">
        <v>39</v>
      </c>
      <c r="C37">
        <v>18</v>
      </c>
      <c r="D37">
        <f t="shared" si="0"/>
        <v>39.299999999999997</v>
      </c>
    </row>
    <row r="38" spans="1:5" x14ac:dyDescent="0.75">
      <c r="A38">
        <v>36</v>
      </c>
      <c r="B38">
        <v>40</v>
      </c>
      <c r="C38">
        <v>18</v>
      </c>
      <c r="D38">
        <f t="shared" si="0"/>
        <v>40.299999999999997</v>
      </c>
    </row>
    <row r="39" spans="1:5" x14ac:dyDescent="0.75">
      <c r="A39">
        <v>37</v>
      </c>
      <c r="B39">
        <v>41</v>
      </c>
      <c r="C39">
        <v>18</v>
      </c>
      <c r="D39">
        <f t="shared" si="0"/>
        <v>41.3</v>
      </c>
    </row>
    <row r="40" spans="1:5" x14ac:dyDescent="0.75">
      <c r="A40">
        <v>38</v>
      </c>
      <c r="B40">
        <v>42</v>
      </c>
      <c r="C40">
        <v>18</v>
      </c>
      <c r="D40">
        <f t="shared" si="0"/>
        <v>42.3</v>
      </c>
    </row>
    <row r="41" spans="1:5" x14ac:dyDescent="0.75">
      <c r="A41">
        <v>39</v>
      </c>
      <c r="B41">
        <v>43</v>
      </c>
      <c r="C41">
        <v>18</v>
      </c>
      <c r="D41">
        <f t="shared" si="0"/>
        <v>43.3</v>
      </c>
    </row>
    <row r="42" spans="1:5" x14ac:dyDescent="0.75">
      <c r="A42">
        <v>40</v>
      </c>
      <c r="B42">
        <v>44</v>
      </c>
      <c r="C42">
        <v>18</v>
      </c>
      <c r="D42">
        <f t="shared" si="0"/>
        <v>44.3</v>
      </c>
    </row>
    <row r="43" spans="1:5" x14ac:dyDescent="0.75">
      <c r="A43">
        <v>41</v>
      </c>
      <c r="B43">
        <v>46</v>
      </c>
      <c r="C43">
        <v>40</v>
      </c>
      <c r="D43">
        <f t="shared" si="0"/>
        <v>46.666666666666664</v>
      </c>
      <c r="E43" s="1" t="s">
        <v>45</v>
      </c>
    </row>
    <row r="44" spans="1:5" x14ac:dyDescent="0.75">
      <c r="A44">
        <v>42</v>
      </c>
      <c r="B44">
        <v>47</v>
      </c>
      <c r="C44">
        <v>40</v>
      </c>
      <c r="D44">
        <f t="shared" si="0"/>
        <v>47.666666666666664</v>
      </c>
    </row>
    <row r="45" spans="1:5" x14ac:dyDescent="0.75">
      <c r="A45">
        <v>43</v>
      </c>
      <c r="B45">
        <v>48</v>
      </c>
      <c r="C45">
        <v>40</v>
      </c>
      <c r="D45">
        <f t="shared" si="0"/>
        <v>48.666666666666664</v>
      </c>
    </row>
    <row r="46" spans="1:5" x14ac:dyDescent="0.75">
      <c r="A46">
        <v>44</v>
      </c>
      <c r="B46">
        <v>49</v>
      </c>
      <c r="C46">
        <v>40</v>
      </c>
      <c r="D46">
        <f t="shared" si="0"/>
        <v>49.666666666666664</v>
      </c>
    </row>
    <row r="47" spans="1:5" x14ac:dyDescent="0.75">
      <c r="A47">
        <v>45</v>
      </c>
      <c r="B47">
        <v>50</v>
      </c>
      <c r="C47">
        <v>40</v>
      </c>
      <c r="D47">
        <f t="shared" si="0"/>
        <v>50.666666666666664</v>
      </c>
    </row>
    <row r="48" spans="1:5" x14ac:dyDescent="0.75">
      <c r="A48">
        <v>46</v>
      </c>
      <c r="B48">
        <v>51</v>
      </c>
      <c r="C48">
        <v>40</v>
      </c>
      <c r="D48">
        <f t="shared" si="0"/>
        <v>51.666666666666664</v>
      </c>
    </row>
    <row r="49" spans="1:5" x14ac:dyDescent="0.75">
      <c r="A49">
        <v>47</v>
      </c>
      <c r="B49">
        <v>52</v>
      </c>
      <c r="C49">
        <v>40</v>
      </c>
      <c r="D49">
        <f t="shared" si="0"/>
        <v>52.666666666666664</v>
      </c>
    </row>
    <row r="50" spans="1:5" x14ac:dyDescent="0.75">
      <c r="A50">
        <v>48</v>
      </c>
      <c r="B50">
        <v>53</v>
      </c>
      <c r="C50">
        <v>40</v>
      </c>
      <c r="D50">
        <f t="shared" si="0"/>
        <v>53.666666666666664</v>
      </c>
    </row>
    <row r="51" spans="1:5" x14ac:dyDescent="0.75">
      <c r="A51">
        <v>49</v>
      </c>
      <c r="B51">
        <v>54</v>
      </c>
      <c r="C51">
        <v>40</v>
      </c>
      <c r="D51">
        <f t="shared" si="0"/>
        <v>54.666666666666664</v>
      </c>
    </row>
    <row r="52" spans="1:5" x14ac:dyDescent="0.75">
      <c r="A52">
        <v>50</v>
      </c>
      <c r="B52">
        <v>55</v>
      </c>
      <c r="C52">
        <v>40</v>
      </c>
      <c r="D52">
        <f t="shared" si="0"/>
        <v>55.666666666666664</v>
      </c>
    </row>
    <row r="53" spans="1:5" x14ac:dyDescent="0.75">
      <c r="A53">
        <v>51</v>
      </c>
      <c r="B53">
        <v>56</v>
      </c>
      <c r="C53">
        <v>40</v>
      </c>
      <c r="D53">
        <f t="shared" si="0"/>
        <v>56.666666666666664</v>
      </c>
    </row>
    <row r="54" spans="1:5" x14ac:dyDescent="0.75">
      <c r="A54">
        <v>52</v>
      </c>
      <c r="B54">
        <v>57</v>
      </c>
      <c r="C54">
        <v>40</v>
      </c>
      <c r="D54">
        <f t="shared" si="0"/>
        <v>57.666666666666664</v>
      </c>
    </row>
    <row r="55" spans="1:5" x14ac:dyDescent="0.75">
      <c r="A55">
        <v>53</v>
      </c>
      <c r="B55">
        <v>58</v>
      </c>
      <c r="C55">
        <v>40</v>
      </c>
      <c r="D55">
        <f t="shared" si="0"/>
        <v>58.666666666666664</v>
      </c>
    </row>
    <row r="56" spans="1:5" x14ac:dyDescent="0.75">
      <c r="A56">
        <v>54</v>
      </c>
      <c r="B56">
        <v>59</v>
      </c>
      <c r="C56">
        <v>40</v>
      </c>
      <c r="D56">
        <f t="shared" si="0"/>
        <v>59.666666666666664</v>
      </c>
    </row>
    <row r="57" spans="1:5" x14ac:dyDescent="0.75">
      <c r="A57">
        <v>55</v>
      </c>
      <c r="B57">
        <v>60</v>
      </c>
      <c r="C57">
        <v>40</v>
      </c>
      <c r="D57">
        <f t="shared" si="0"/>
        <v>60.666666666666664</v>
      </c>
    </row>
    <row r="58" spans="1:5" x14ac:dyDescent="0.75">
      <c r="A58">
        <v>56</v>
      </c>
      <c r="B58">
        <v>61</v>
      </c>
      <c r="C58">
        <v>40</v>
      </c>
      <c r="D58">
        <f t="shared" si="0"/>
        <v>61.666666666666664</v>
      </c>
    </row>
    <row r="59" spans="1:5" x14ac:dyDescent="0.75">
      <c r="A59">
        <v>57</v>
      </c>
      <c r="B59">
        <v>62</v>
      </c>
      <c r="C59">
        <v>40</v>
      </c>
      <c r="D59">
        <f t="shared" si="0"/>
        <v>62.666666666666664</v>
      </c>
    </row>
    <row r="60" spans="1:5" x14ac:dyDescent="0.75">
      <c r="A60">
        <v>58</v>
      </c>
      <c r="B60">
        <v>65</v>
      </c>
      <c r="C60">
        <v>51</v>
      </c>
      <c r="D60">
        <f t="shared" si="0"/>
        <v>65.849999999999994</v>
      </c>
      <c r="E60" s="1" t="s">
        <v>46</v>
      </c>
    </row>
    <row r="61" spans="1:5" x14ac:dyDescent="0.75">
      <c r="A61">
        <v>59</v>
      </c>
      <c r="B61">
        <v>66</v>
      </c>
      <c r="C61">
        <v>51</v>
      </c>
      <c r="D61">
        <f t="shared" si="0"/>
        <v>66.849999999999994</v>
      </c>
    </row>
    <row r="62" spans="1:5" x14ac:dyDescent="0.75">
      <c r="A62">
        <v>60</v>
      </c>
      <c r="B62">
        <v>67</v>
      </c>
      <c r="C62">
        <v>51</v>
      </c>
      <c r="D62">
        <f t="shared" si="0"/>
        <v>67.849999999999994</v>
      </c>
    </row>
    <row r="63" spans="1:5" x14ac:dyDescent="0.75">
      <c r="A63">
        <v>61</v>
      </c>
      <c r="B63">
        <v>68</v>
      </c>
      <c r="C63">
        <v>51</v>
      </c>
      <c r="D63">
        <f t="shared" si="0"/>
        <v>68.849999999999994</v>
      </c>
    </row>
    <row r="64" spans="1:5" x14ac:dyDescent="0.75">
      <c r="A64">
        <v>62</v>
      </c>
      <c r="B64">
        <v>69</v>
      </c>
      <c r="C64">
        <v>51</v>
      </c>
      <c r="D64">
        <f t="shared" si="0"/>
        <v>69.849999999999994</v>
      </c>
    </row>
    <row r="65" spans="1:5" x14ac:dyDescent="0.75">
      <c r="A65">
        <v>63</v>
      </c>
      <c r="B65">
        <v>70</v>
      </c>
      <c r="C65">
        <v>51</v>
      </c>
      <c r="D65">
        <f t="shared" si="0"/>
        <v>70.849999999999994</v>
      </c>
    </row>
    <row r="66" spans="1:5" x14ac:dyDescent="0.75">
      <c r="A66">
        <v>64</v>
      </c>
      <c r="B66">
        <v>71</v>
      </c>
      <c r="C66">
        <v>51</v>
      </c>
      <c r="D66">
        <f t="shared" si="0"/>
        <v>71.849999999999994</v>
      </c>
    </row>
    <row r="67" spans="1:5" x14ac:dyDescent="0.75">
      <c r="A67">
        <v>65</v>
      </c>
      <c r="B67">
        <v>72</v>
      </c>
      <c r="C67">
        <v>51</v>
      </c>
      <c r="D67">
        <f t="shared" si="0"/>
        <v>72.849999999999994</v>
      </c>
    </row>
    <row r="68" spans="1:5" x14ac:dyDescent="0.75">
      <c r="A68">
        <v>66</v>
      </c>
      <c r="B68">
        <v>73</v>
      </c>
      <c r="C68">
        <v>51</v>
      </c>
      <c r="D68">
        <f t="shared" ref="D68:D131" si="1">B68+C68/60</f>
        <v>73.849999999999994</v>
      </c>
    </row>
    <row r="69" spans="1:5" x14ac:dyDescent="0.75">
      <c r="A69">
        <v>67</v>
      </c>
      <c r="B69">
        <v>74</v>
      </c>
      <c r="C69">
        <v>51</v>
      </c>
      <c r="D69">
        <f t="shared" si="1"/>
        <v>74.849999999999994</v>
      </c>
    </row>
    <row r="70" spans="1:5" x14ac:dyDescent="0.75">
      <c r="A70">
        <v>68</v>
      </c>
      <c r="B70">
        <v>77</v>
      </c>
      <c r="C70">
        <v>38</v>
      </c>
      <c r="D70">
        <f t="shared" si="1"/>
        <v>77.63333333333334</v>
      </c>
      <c r="E70" s="1" t="s">
        <v>46</v>
      </c>
    </row>
    <row r="71" spans="1:5" x14ac:dyDescent="0.75">
      <c r="A71">
        <v>69</v>
      </c>
      <c r="B71">
        <v>78</v>
      </c>
      <c r="C71">
        <v>38</v>
      </c>
      <c r="D71">
        <f t="shared" si="1"/>
        <v>78.63333333333334</v>
      </c>
    </row>
    <row r="72" spans="1:5" x14ac:dyDescent="0.75">
      <c r="A72">
        <v>70</v>
      </c>
      <c r="B72">
        <v>79</v>
      </c>
      <c r="C72">
        <v>38</v>
      </c>
      <c r="D72">
        <f t="shared" si="1"/>
        <v>79.63333333333334</v>
      </c>
    </row>
    <row r="73" spans="1:5" x14ac:dyDescent="0.75">
      <c r="A73">
        <v>71</v>
      </c>
      <c r="B73">
        <v>80</v>
      </c>
      <c r="C73">
        <v>38</v>
      </c>
      <c r="D73">
        <f t="shared" si="1"/>
        <v>80.63333333333334</v>
      </c>
    </row>
    <row r="74" spans="1:5" x14ac:dyDescent="0.75">
      <c r="A74">
        <v>72</v>
      </c>
      <c r="B74">
        <v>81</v>
      </c>
      <c r="C74">
        <v>38</v>
      </c>
      <c r="D74">
        <f t="shared" si="1"/>
        <v>81.63333333333334</v>
      </c>
    </row>
    <row r="75" spans="1:5" x14ac:dyDescent="0.75">
      <c r="A75">
        <v>73</v>
      </c>
      <c r="B75">
        <v>82</v>
      </c>
      <c r="C75">
        <v>38</v>
      </c>
      <c r="D75">
        <f t="shared" si="1"/>
        <v>82.63333333333334</v>
      </c>
    </row>
    <row r="76" spans="1:5" x14ac:dyDescent="0.75">
      <c r="A76">
        <v>74</v>
      </c>
      <c r="B76">
        <v>83</v>
      </c>
      <c r="C76">
        <v>38</v>
      </c>
      <c r="D76">
        <f t="shared" si="1"/>
        <v>83.63333333333334</v>
      </c>
    </row>
    <row r="77" spans="1:5" x14ac:dyDescent="0.75">
      <c r="A77">
        <v>75</v>
      </c>
      <c r="B77">
        <v>84</v>
      </c>
      <c r="C77">
        <v>38</v>
      </c>
      <c r="D77">
        <f t="shared" si="1"/>
        <v>84.63333333333334</v>
      </c>
    </row>
    <row r="78" spans="1:5" x14ac:dyDescent="0.75">
      <c r="A78">
        <v>76</v>
      </c>
      <c r="B78">
        <v>85</v>
      </c>
      <c r="C78">
        <v>38</v>
      </c>
      <c r="D78">
        <f t="shared" si="1"/>
        <v>85.63333333333334</v>
      </c>
    </row>
    <row r="79" spans="1:5" x14ac:dyDescent="0.75">
      <c r="A79">
        <v>77</v>
      </c>
      <c r="B79">
        <v>86</v>
      </c>
      <c r="C79">
        <v>38</v>
      </c>
      <c r="D79">
        <f t="shared" si="1"/>
        <v>86.63333333333334</v>
      </c>
    </row>
    <row r="80" spans="1:5" x14ac:dyDescent="0.75">
      <c r="A80">
        <v>78</v>
      </c>
      <c r="B80">
        <v>87</v>
      </c>
      <c r="C80">
        <v>38</v>
      </c>
      <c r="D80">
        <f t="shared" si="1"/>
        <v>87.63333333333334</v>
      </c>
    </row>
    <row r="81" spans="1:5" x14ac:dyDescent="0.75">
      <c r="A81">
        <v>79</v>
      </c>
      <c r="B81">
        <v>88</v>
      </c>
      <c r="C81">
        <v>38</v>
      </c>
      <c r="D81">
        <f t="shared" si="1"/>
        <v>88.63333333333334</v>
      </c>
    </row>
    <row r="82" spans="1:5" x14ac:dyDescent="0.75">
      <c r="A82">
        <v>80</v>
      </c>
      <c r="B82">
        <v>89</v>
      </c>
      <c r="C82">
        <v>38</v>
      </c>
      <c r="D82">
        <f t="shared" si="1"/>
        <v>89.63333333333334</v>
      </c>
    </row>
    <row r="83" spans="1:5" x14ac:dyDescent="0.75">
      <c r="A83">
        <v>81</v>
      </c>
      <c r="B83">
        <v>90</v>
      </c>
      <c r="C83">
        <v>38</v>
      </c>
      <c r="D83">
        <f t="shared" si="1"/>
        <v>90.63333333333334</v>
      </c>
    </row>
    <row r="84" spans="1:5" x14ac:dyDescent="0.75">
      <c r="A84">
        <v>82</v>
      </c>
      <c r="B84">
        <v>91</v>
      </c>
      <c r="C84">
        <v>38</v>
      </c>
      <c r="D84">
        <f t="shared" si="1"/>
        <v>91.63333333333334</v>
      </c>
    </row>
    <row r="85" spans="1:5" x14ac:dyDescent="0.75">
      <c r="A85">
        <v>83</v>
      </c>
      <c r="B85">
        <v>92</v>
      </c>
      <c r="C85">
        <v>38</v>
      </c>
      <c r="D85">
        <f t="shared" si="1"/>
        <v>92.63333333333334</v>
      </c>
    </row>
    <row r="86" spans="1:5" x14ac:dyDescent="0.75">
      <c r="A86">
        <v>84</v>
      </c>
      <c r="B86">
        <v>93</v>
      </c>
      <c r="C86">
        <v>38</v>
      </c>
      <c r="D86">
        <f t="shared" si="1"/>
        <v>93.63333333333334</v>
      </c>
    </row>
    <row r="87" spans="1:5" x14ac:dyDescent="0.75">
      <c r="A87">
        <v>85</v>
      </c>
      <c r="B87">
        <v>94</v>
      </c>
      <c r="C87">
        <v>38</v>
      </c>
      <c r="D87">
        <f t="shared" si="1"/>
        <v>94.63333333333334</v>
      </c>
    </row>
    <row r="88" spans="1:5" x14ac:dyDescent="0.75">
      <c r="A88">
        <v>86</v>
      </c>
      <c r="B88">
        <v>95</v>
      </c>
      <c r="C88">
        <v>38</v>
      </c>
      <c r="D88">
        <f t="shared" si="1"/>
        <v>95.63333333333334</v>
      </c>
    </row>
    <row r="89" spans="1:5" x14ac:dyDescent="0.75">
      <c r="A89">
        <v>87</v>
      </c>
      <c r="B89">
        <v>96</v>
      </c>
      <c r="C89">
        <v>38</v>
      </c>
      <c r="D89">
        <f t="shared" si="1"/>
        <v>96.63333333333334</v>
      </c>
    </row>
    <row r="90" spans="1:5" x14ac:dyDescent="0.75">
      <c r="A90">
        <v>88</v>
      </c>
      <c r="B90">
        <v>97</v>
      </c>
      <c r="C90">
        <v>38</v>
      </c>
      <c r="D90">
        <f t="shared" si="1"/>
        <v>97.63333333333334</v>
      </c>
    </row>
    <row r="91" spans="1:5" x14ac:dyDescent="0.75">
      <c r="A91">
        <v>89</v>
      </c>
      <c r="B91">
        <v>100</v>
      </c>
      <c r="C91">
        <v>16</v>
      </c>
      <c r="D91">
        <f t="shared" si="1"/>
        <v>100.26666666666667</v>
      </c>
      <c r="E91" s="1" t="s">
        <v>46</v>
      </c>
    </row>
    <row r="92" spans="1:5" x14ac:dyDescent="0.75">
      <c r="A92">
        <v>90</v>
      </c>
      <c r="B92">
        <v>101</v>
      </c>
      <c r="C92">
        <v>16</v>
      </c>
      <c r="D92">
        <f t="shared" si="1"/>
        <v>101.26666666666667</v>
      </c>
    </row>
    <row r="93" spans="1:5" x14ac:dyDescent="0.75">
      <c r="A93">
        <v>91</v>
      </c>
      <c r="B93">
        <v>102</v>
      </c>
      <c r="C93">
        <v>16</v>
      </c>
      <c r="D93">
        <f t="shared" si="1"/>
        <v>102.26666666666667</v>
      </c>
    </row>
    <row r="94" spans="1:5" x14ac:dyDescent="0.75">
      <c r="A94">
        <v>92</v>
      </c>
      <c r="B94">
        <v>103</v>
      </c>
      <c r="C94">
        <v>16</v>
      </c>
      <c r="D94">
        <f t="shared" si="1"/>
        <v>103.26666666666667</v>
      </c>
    </row>
    <row r="95" spans="1:5" x14ac:dyDescent="0.75">
      <c r="A95">
        <v>93</v>
      </c>
      <c r="B95">
        <v>104</v>
      </c>
      <c r="C95">
        <v>16</v>
      </c>
      <c r="D95">
        <f t="shared" si="1"/>
        <v>104.26666666666667</v>
      </c>
    </row>
    <row r="96" spans="1:5" x14ac:dyDescent="0.75">
      <c r="A96">
        <v>94</v>
      </c>
      <c r="B96">
        <v>105</v>
      </c>
      <c r="C96">
        <v>16</v>
      </c>
      <c r="D96">
        <f t="shared" si="1"/>
        <v>105.26666666666667</v>
      </c>
    </row>
    <row r="97" spans="1:4" x14ac:dyDescent="0.75">
      <c r="A97">
        <v>95</v>
      </c>
      <c r="B97">
        <v>106</v>
      </c>
      <c r="C97">
        <v>16</v>
      </c>
      <c r="D97">
        <f t="shared" si="1"/>
        <v>106.26666666666667</v>
      </c>
    </row>
    <row r="98" spans="1:4" x14ac:dyDescent="0.75">
      <c r="A98">
        <v>96</v>
      </c>
      <c r="B98">
        <v>107</v>
      </c>
      <c r="C98">
        <v>16</v>
      </c>
      <c r="D98">
        <f t="shared" si="1"/>
        <v>107.26666666666667</v>
      </c>
    </row>
    <row r="99" spans="1:4" x14ac:dyDescent="0.75">
      <c r="A99">
        <v>97</v>
      </c>
      <c r="B99">
        <v>108</v>
      </c>
      <c r="C99">
        <v>16</v>
      </c>
      <c r="D99">
        <f t="shared" si="1"/>
        <v>108.26666666666667</v>
      </c>
    </row>
    <row r="100" spans="1:4" x14ac:dyDescent="0.75">
      <c r="A100">
        <v>98</v>
      </c>
      <c r="B100">
        <v>109</v>
      </c>
      <c r="C100">
        <v>16</v>
      </c>
      <c r="D100">
        <f t="shared" si="1"/>
        <v>109.26666666666667</v>
      </c>
    </row>
    <row r="101" spans="1:4" x14ac:dyDescent="0.75">
      <c r="A101">
        <v>99</v>
      </c>
      <c r="B101">
        <v>110</v>
      </c>
      <c r="C101">
        <v>16</v>
      </c>
      <c r="D101">
        <f t="shared" si="1"/>
        <v>110.26666666666667</v>
      </c>
    </row>
    <row r="102" spans="1:4" x14ac:dyDescent="0.75">
      <c r="A102">
        <v>100</v>
      </c>
      <c r="B102">
        <v>111</v>
      </c>
      <c r="C102">
        <v>16</v>
      </c>
      <c r="D102">
        <f t="shared" si="1"/>
        <v>111.26666666666667</v>
      </c>
    </row>
    <row r="103" spans="1:4" x14ac:dyDescent="0.75">
      <c r="A103">
        <v>101</v>
      </c>
      <c r="B103">
        <v>112</v>
      </c>
      <c r="C103">
        <v>16</v>
      </c>
      <c r="D103">
        <f t="shared" si="1"/>
        <v>112.26666666666667</v>
      </c>
    </row>
    <row r="104" spans="1:4" x14ac:dyDescent="0.75">
      <c r="A104">
        <v>102</v>
      </c>
      <c r="B104">
        <v>113</v>
      </c>
      <c r="C104">
        <v>16</v>
      </c>
      <c r="D104">
        <f t="shared" si="1"/>
        <v>113.26666666666667</v>
      </c>
    </row>
    <row r="105" spans="1:4" x14ac:dyDescent="0.75">
      <c r="A105">
        <v>103</v>
      </c>
      <c r="B105">
        <v>114</v>
      </c>
      <c r="C105">
        <v>16</v>
      </c>
      <c r="D105">
        <f t="shared" si="1"/>
        <v>114.26666666666667</v>
      </c>
    </row>
    <row r="106" spans="1:4" x14ac:dyDescent="0.75">
      <c r="A106">
        <v>104</v>
      </c>
      <c r="B106">
        <v>115</v>
      </c>
      <c r="C106">
        <v>16</v>
      </c>
      <c r="D106">
        <f t="shared" si="1"/>
        <v>115.26666666666667</v>
      </c>
    </row>
    <row r="107" spans="1:4" x14ac:dyDescent="0.75">
      <c r="A107">
        <v>105</v>
      </c>
      <c r="B107">
        <v>116</v>
      </c>
      <c r="C107">
        <v>16</v>
      </c>
      <c r="D107">
        <f t="shared" si="1"/>
        <v>116.26666666666667</v>
      </c>
    </row>
    <row r="108" spans="1:4" x14ac:dyDescent="0.75">
      <c r="A108">
        <v>106</v>
      </c>
      <c r="B108">
        <v>117</v>
      </c>
      <c r="C108">
        <v>16</v>
      </c>
      <c r="D108">
        <f t="shared" si="1"/>
        <v>117.26666666666667</v>
      </c>
    </row>
    <row r="109" spans="1:4" x14ac:dyDescent="0.75">
      <c r="A109">
        <v>107</v>
      </c>
      <c r="B109">
        <v>118</v>
      </c>
      <c r="C109">
        <v>16</v>
      </c>
      <c r="D109">
        <f t="shared" si="1"/>
        <v>118.26666666666667</v>
      </c>
    </row>
    <row r="110" spans="1:4" x14ac:dyDescent="0.75">
      <c r="A110">
        <v>108</v>
      </c>
      <c r="B110">
        <v>119</v>
      </c>
      <c r="C110">
        <v>16</v>
      </c>
      <c r="D110">
        <f t="shared" si="1"/>
        <v>119.26666666666667</v>
      </c>
    </row>
    <row r="111" spans="1:4" x14ac:dyDescent="0.75">
      <c r="A111">
        <v>109</v>
      </c>
      <c r="B111">
        <v>120</v>
      </c>
      <c r="C111">
        <v>16</v>
      </c>
      <c r="D111">
        <f t="shared" si="1"/>
        <v>120.26666666666667</v>
      </c>
    </row>
    <row r="112" spans="1:4" x14ac:dyDescent="0.75">
      <c r="A112">
        <v>110</v>
      </c>
      <c r="B112">
        <v>121</v>
      </c>
      <c r="C112">
        <v>16</v>
      </c>
      <c r="D112">
        <f t="shared" si="1"/>
        <v>121.26666666666667</v>
      </c>
    </row>
    <row r="113" spans="1:4" x14ac:dyDescent="0.75">
      <c r="A113">
        <v>111</v>
      </c>
      <c r="B113">
        <v>122</v>
      </c>
      <c r="C113">
        <v>16</v>
      </c>
      <c r="D113">
        <f t="shared" si="1"/>
        <v>122.26666666666667</v>
      </c>
    </row>
    <row r="114" spans="1:4" x14ac:dyDescent="0.75">
      <c r="A114">
        <v>112</v>
      </c>
      <c r="B114">
        <v>123</v>
      </c>
      <c r="C114">
        <v>16</v>
      </c>
      <c r="D114">
        <f t="shared" si="1"/>
        <v>123.26666666666667</v>
      </c>
    </row>
    <row r="115" spans="1:4" x14ac:dyDescent="0.75">
      <c r="A115">
        <v>113</v>
      </c>
      <c r="B115">
        <v>124</v>
      </c>
      <c r="C115">
        <v>16</v>
      </c>
      <c r="D115">
        <f t="shared" si="1"/>
        <v>124.26666666666667</v>
      </c>
    </row>
    <row r="116" spans="1:4" x14ac:dyDescent="0.75">
      <c r="A116">
        <v>114</v>
      </c>
      <c r="B116">
        <v>125</v>
      </c>
      <c r="C116">
        <v>16</v>
      </c>
      <c r="D116">
        <f t="shared" si="1"/>
        <v>125.26666666666667</v>
      </c>
    </row>
    <row r="117" spans="1:4" x14ac:dyDescent="0.75">
      <c r="A117">
        <v>115</v>
      </c>
      <c r="B117">
        <v>126</v>
      </c>
      <c r="C117">
        <v>16</v>
      </c>
      <c r="D117">
        <f t="shared" si="1"/>
        <v>126.26666666666667</v>
      </c>
    </row>
    <row r="118" spans="1:4" x14ac:dyDescent="0.75">
      <c r="A118">
        <v>116</v>
      </c>
      <c r="B118">
        <v>127</v>
      </c>
      <c r="C118">
        <v>16</v>
      </c>
      <c r="D118">
        <f t="shared" si="1"/>
        <v>127.26666666666667</v>
      </c>
    </row>
    <row r="119" spans="1:4" x14ac:dyDescent="0.75">
      <c r="A119">
        <v>117</v>
      </c>
      <c r="B119">
        <v>128</v>
      </c>
      <c r="C119">
        <v>16</v>
      </c>
      <c r="D119">
        <f t="shared" si="1"/>
        <v>128.26666666666668</v>
      </c>
    </row>
    <row r="120" spans="1:4" x14ac:dyDescent="0.75">
      <c r="A120">
        <v>118</v>
      </c>
      <c r="B120">
        <v>129</v>
      </c>
      <c r="C120">
        <v>16</v>
      </c>
      <c r="D120">
        <f t="shared" si="1"/>
        <v>129.26666666666668</v>
      </c>
    </row>
    <row r="121" spans="1:4" x14ac:dyDescent="0.75">
      <c r="A121">
        <v>119</v>
      </c>
      <c r="B121">
        <v>130</v>
      </c>
      <c r="C121">
        <v>16</v>
      </c>
      <c r="D121">
        <f t="shared" si="1"/>
        <v>130.26666666666668</v>
      </c>
    </row>
    <row r="122" spans="1:4" x14ac:dyDescent="0.75">
      <c r="A122">
        <v>120</v>
      </c>
      <c r="B122">
        <v>131</v>
      </c>
      <c r="C122">
        <v>16</v>
      </c>
      <c r="D122">
        <f t="shared" si="1"/>
        <v>131.26666666666668</v>
      </c>
    </row>
    <row r="123" spans="1:4" x14ac:dyDescent="0.75">
      <c r="A123">
        <v>121</v>
      </c>
      <c r="B123">
        <v>132</v>
      </c>
      <c r="C123">
        <v>16</v>
      </c>
      <c r="D123">
        <f t="shared" si="1"/>
        <v>132.26666666666668</v>
      </c>
    </row>
    <row r="124" spans="1:4" x14ac:dyDescent="0.75">
      <c r="A124">
        <v>122</v>
      </c>
      <c r="B124">
        <v>133</v>
      </c>
      <c r="C124">
        <v>16</v>
      </c>
      <c r="D124">
        <f t="shared" si="1"/>
        <v>133.26666666666668</v>
      </c>
    </row>
    <row r="125" spans="1:4" x14ac:dyDescent="0.75">
      <c r="A125">
        <v>123</v>
      </c>
      <c r="B125">
        <v>134</v>
      </c>
      <c r="C125">
        <v>16</v>
      </c>
      <c r="D125">
        <f t="shared" si="1"/>
        <v>134.26666666666668</v>
      </c>
    </row>
    <row r="126" spans="1:4" x14ac:dyDescent="0.75">
      <c r="A126">
        <v>124</v>
      </c>
      <c r="B126">
        <v>135</v>
      </c>
      <c r="C126">
        <v>16</v>
      </c>
      <c r="D126">
        <f t="shared" si="1"/>
        <v>135.26666666666668</v>
      </c>
    </row>
    <row r="127" spans="1:4" x14ac:dyDescent="0.75">
      <c r="A127">
        <v>125</v>
      </c>
      <c r="B127">
        <v>136</v>
      </c>
      <c r="C127">
        <v>16</v>
      </c>
      <c r="D127">
        <f t="shared" si="1"/>
        <v>136.26666666666668</v>
      </c>
    </row>
    <row r="128" spans="1:4" x14ac:dyDescent="0.75">
      <c r="A128">
        <v>126</v>
      </c>
      <c r="B128">
        <v>137</v>
      </c>
      <c r="C128">
        <v>16</v>
      </c>
      <c r="D128">
        <f t="shared" si="1"/>
        <v>137.26666666666668</v>
      </c>
    </row>
    <row r="129" spans="1:5" x14ac:dyDescent="0.75">
      <c r="A129">
        <v>127</v>
      </c>
      <c r="B129">
        <v>138</v>
      </c>
      <c r="C129">
        <v>44</v>
      </c>
      <c r="D129">
        <f t="shared" si="1"/>
        <v>138.73333333333332</v>
      </c>
      <c r="E129" s="1" t="s">
        <v>45</v>
      </c>
    </row>
    <row r="130" spans="1:5" x14ac:dyDescent="0.75">
      <c r="A130">
        <v>128</v>
      </c>
      <c r="B130">
        <v>139</v>
      </c>
      <c r="C130">
        <v>44</v>
      </c>
      <c r="D130">
        <f t="shared" si="1"/>
        <v>139.73333333333332</v>
      </c>
    </row>
    <row r="131" spans="1:5" x14ac:dyDescent="0.75">
      <c r="A131">
        <v>129</v>
      </c>
      <c r="B131">
        <v>140</v>
      </c>
      <c r="C131">
        <v>44</v>
      </c>
      <c r="D131">
        <f t="shared" si="1"/>
        <v>140.73333333333332</v>
      </c>
    </row>
    <row r="132" spans="1:5" x14ac:dyDescent="0.75">
      <c r="A132">
        <v>130</v>
      </c>
      <c r="B132">
        <v>141</v>
      </c>
      <c r="C132">
        <v>44</v>
      </c>
      <c r="D132">
        <f t="shared" ref="D132:D156" si="2">B132+C132/60</f>
        <v>141.73333333333332</v>
      </c>
    </row>
    <row r="133" spans="1:5" x14ac:dyDescent="0.75">
      <c r="A133">
        <v>131</v>
      </c>
      <c r="B133">
        <v>142</v>
      </c>
      <c r="C133">
        <v>44</v>
      </c>
      <c r="D133">
        <f t="shared" si="2"/>
        <v>142.73333333333332</v>
      </c>
    </row>
    <row r="134" spans="1:5" x14ac:dyDescent="0.75">
      <c r="A134">
        <v>132</v>
      </c>
      <c r="B134">
        <v>143</v>
      </c>
      <c r="C134">
        <v>44</v>
      </c>
      <c r="D134">
        <f t="shared" si="2"/>
        <v>143.73333333333332</v>
      </c>
    </row>
    <row r="135" spans="1:5" x14ac:dyDescent="0.75">
      <c r="A135">
        <v>133</v>
      </c>
      <c r="B135">
        <v>144</v>
      </c>
      <c r="C135">
        <v>44</v>
      </c>
      <c r="D135">
        <f t="shared" si="2"/>
        <v>144.73333333333332</v>
      </c>
    </row>
    <row r="136" spans="1:5" x14ac:dyDescent="0.75">
      <c r="A136">
        <v>134</v>
      </c>
      <c r="B136">
        <v>145</v>
      </c>
      <c r="C136">
        <v>44</v>
      </c>
      <c r="D136">
        <f t="shared" si="2"/>
        <v>145.73333333333332</v>
      </c>
    </row>
    <row r="137" spans="1:5" x14ac:dyDescent="0.75">
      <c r="A137">
        <v>135</v>
      </c>
      <c r="B137">
        <v>146</v>
      </c>
      <c r="C137">
        <v>44</v>
      </c>
      <c r="D137">
        <f t="shared" si="2"/>
        <v>146.73333333333332</v>
      </c>
    </row>
    <row r="138" spans="1:5" x14ac:dyDescent="0.75">
      <c r="A138">
        <v>136</v>
      </c>
      <c r="B138">
        <v>147</v>
      </c>
      <c r="C138">
        <v>44</v>
      </c>
      <c r="D138">
        <f t="shared" si="2"/>
        <v>147.73333333333332</v>
      </c>
    </row>
    <row r="139" spans="1:5" x14ac:dyDescent="0.75">
      <c r="A139">
        <v>137</v>
      </c>
      <c r="B139">
        <v>148</v>
      </c>
      <c r="C139">
        <v>44</v>
      </c>
      <c r="D139">
        <f t="shared" si="2"/>
        <v>148.73333333333332</v>
      </c>
    </row>
    <row r="140" spans="1:5" x14ac:dyDescent="0.75">
      <c r="A140">
        <v>138</v>
      </c>
      <c r="B140">
        <v>149</v>
      </c>
      <c r="C140">
        <v>44</v>
      </c>
      <c r="D140">
        <f t="shared" si="2"/>
        <v>149.73333333333332</v>
      </c>
    </row>
    <row r="141" spans="1:5" x14ac:dyDescent="0.75">
      <c r="A141">
        <v>139</v>
      </c>
      <c r="B141">
        <v>150</v>
      </c>
      <c r="C141">
        <v>44</v>
      </c>
      <c r="D141">
        <f t="shared" si="2"/>
        <v>150.73333333333332</v>
      </c>
    </row>
    <row r="142" spans="1:5" x14ac:dyDescent="0.75">
      <c r="A142">
        <v>140</v>
      </c>
      <c r="B142">
        <v>151</v>
      </c>
      <c r="C142">
        <v>44</v>
      </c>
      <c r="D142">
        <f t="shared" si="2"/>
        <v>151.73333333333332</v>
      </c>
    </row>
    <row r="143" spans="1:5" x14ac:dyDescent="0.75">
      <c r="A143">
        <v>141</v>
      </c>
      <c r="B143">
        <v>152</v>
      </c>
      <c r="C143">
        <v>44</v>
      </c>
      <c r="D143">
        <f t="shared" si="2"/>
        <v>152.73333333333332</v>
      </c>
    </row>
    <row r="144" spans="1:5" x14ac:dyDescent="0.75">
      <c r="A144">
        <v>142</v>
      </c>
      <c r="B144">
        <v>153</v>
      </c>
      <c r="C144">
        <v>44</v>
      </c>
      <c r="D144">
        <f t="shared" si="2"/>
        <v>153.73333333333332</v>
      </c>
    </row>
    <row r="145" spans="1:4" x14ac:dyDescent="0.75">
      <c r="A145">
        <v>143</v>
      </c>
      <c r="B145">
        <v>154</v>
      </c>
      <c r="C145">
        <v>44</v>
      </c>
      <c r="D145">
        <f t="shared" si="2"/>
        <v>154.73333333333332</v>
      </c>
    </row>
    <row r="146" spans="1:4" x14ac:dyDescent="0.75">
      <c r="A146">
        <v>144</v>
      </c>
      <c r="B146">
        <v>155</v>
      </c>
      <c r="C146">
        <v>44</v>
      </c>
      <c r="D146">
        <f t="shared" si="2"/>
        <v>155.73333333333332</v>
      </c>
    </row>
    <row r="147" spans="1:4" x14ac:dyDescent="0.75">
      <c r="A147">
        <v>145</v>
      </c>
      <c r="B147">
        <v>156</v>
      </c>
      <c r="C147">
        <v>44</v>
      </c>
      <c r="D147">
        <f t="shared" si="2"/>
        <v>156.73333333333332</v>
      </c>
    </row>
    <row r="148" spans="1:4" x14ac:dyDescent="0.75">
      <c r="A148">
        <v>146</v>
      </c>
      <c r="B148">
        <v>157</v>
      </c>
      <c r="C148">
        <v>44</v>
      </c>
      <c r="D148">
        <f t="shared" si="2"/>
        <v>157.73333333333332</v>
      </c>
    </row>
    <row r="149" spans="1:4" x14ac:dyDescent="0.75">
      <c r="A149">
        <v>147</v>
      </c>
      <c r="B149">
        <v>158</v>
      </c>
      <c r="C149">
        <v>44</v>
      </c>
      <c r="D149">
        <f t="shared" si="2"/>
        <v>158.73333333333332</v>
      </c>
    </row>
    <row r="150" spans="1:4" x14ac:dyDescent="0.75">
      <c r="A150">
        <v>148</v>
      </c>
      <c r="B150">
        <v>159</v>
      </c>
      <c r="C150">
        <v>44</v>
      </c>
      <c r="D150">
        <f t="shared" si="2"/>
        <v>159.73333333333332</v>
      </c>
    </row>
    <row r="151" spans="1:4" x14ac:dyDescent="0.75">
      <c r="A151">
        <v>149</v>
      </c>
      <c r="B151">
        <v>160</v>
      </c>
      <c r="C151">
        <v>44</v>
      </c>
      <c r="D151">
        <f t="shared" si="2"/>
        <v>160.73333333333332</v>
      </c>
    </row>
    <row r="152" spans="1:4" x14ac:dyDescent="0.75">
      <c r="A152">
        <v>150</v>
      </c>
      <c r="B152">
        <v>161</v>
      </c>
      <c r="C152">
        <v>44</v>
      </c>
      <c r="D152">
        <f t="shared" si="2"/>
        <v>161.73333333333332</v>
      </c>
    </row>
    <row r="153" spans="1:4" x14ac:dyDescent="0.75">
      <c r="A153">
        <v>151</v>
      </c>
      <c r="B153">
        <v>162</v>
      </c>
      <c r="C153">
        <v>44</v>
      </c>
      <c r="D153">
        <f t="shared" si="2"/>
        <v>162.73333333333332</v>
      </c>
    </row>
    <row r="154" spans="1:4" x14ac:dyDescent="0.75">
      <c r="A154">
        <v>152</v>
      </c>
      <c r="B154">
        <v>163</v>
      </c>
      <c r="C154">
        <v>44</v>
      </c>
      <c r="D154">
        <f t="shared" si="2"/>
        <v>163.73333333333332</v>
      </c>
    </row>
    <row r="155" spans="1:4" x14ac:dyDescent="0.75">
      <c r="A155">
        <v>153</v>
      </c>
      <c r="B155">
        <v>164</v>
      </c>
      <c r="C155">
        <v>44</v>
      </c>
      <c r="D155">
        <f t="shared" si="2"/>
        <v>164.73333333333332</v>
      </c>
    </row>
    <row r="156" spans="1:4" x14ac:dyDescent="0.75">
      <c r="A156">
        <v>154</v>
      </c>
      <c r="B156">
        <v>165</v>
      </c>
      <c r="C156">
        <v>44</v>
      </c>
      <c r="D156">
        <f t="shared" si="2"/>
        <v>165.73333333333332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89E8-8D03-4687-BA8C-685FB9DFE367}">
  <dimension ref="A1:AP86"/>
  <sheetViews>
    <sheetView zoomScale="80" zoomScaleNormal="80" workbookViewId="0">
      <selection activeCell="T11" sqref="T11"/>
    </sheetView>
  </sheetViews>
  <sheetFormatPr defaultColWidth="5.40625" defaultRowHeight="14.75" x14ac:dyDescent="0.75"/>
  <cols>
    <col min="1" max="1" width="10" customWidth="1"/>
    <col min="3" max="3" width="5.40625" style="2"/>
    <col min="4" max="4" width="5.40625" style="7"/>
    <col min="5" max="5" width="5.40625" style="2"/>
    <col min="6" max="6" width="5.40625" style="7"/>
    <col min="7" max="7" width="5.40625" style="2"/>
    <col min="8" max="8" width="5.40625" style="7"/>
    <col min="9" max="9" width="5.40625" style="2"/>
    <col min="10" max="10" width="5.40625" style="7"/>
    <col min="11" max="11" width="5.40625" style="2"/>
    <col min="12" max="12" width="5.40625" style="7"/>
    <col min="13" max="13" width="5.40625" style="2"/>
    <col min="14" max="14" width="5.40625" style="7"/>
    <col min="15" max="15" width="5.40625" style="2"/>
    <col min="16" max="16" width="5.40625" style="7"/>
    <col min="17" max="17" width="5.40625" style="2"/>
    <col min="18" max="18" width="5.40625" style="7"/>
    <col min="19" max="19" width="5.40625" style="2"/>
    <col min="20" max="20" width="5.40625" style="7"/>
    <col min="21" max="21" width="5.40625" style="2"/>
    <col min="22" max="22" width="5.40625" style="7"/>
    <col min="23" max="23" width="5.40625" style="2"/>
    <col min="24" max="24" width="5.40625" style="7"/>
    <col min="25" max="25" width="5.40625" style="2"/>
    <col min="26" max="26" width="5.40625" style="7"/>
    <col min="27" max="27" width="5.40625" style="2"/>
    <col min="28" max="28" width="5.40625" style="7"/>
    <col min="29" max="29" width="5.40625" style="2"/>
    <col min="30" max="30" width="5.40625" style="7"/>
    <col min="31" max="31" width="5.40625" style="2"/>
    <col min="32" max="32" width="5.40625" style="7"/>
    <col min="33" max="33" width="5.40625" style="2"/>
    <col min="34" max="34" width="5.40625" style="7"/>
  </cols>
  <sheetData>
    <row r="1" spans="1:42" x14ac:dyDescent="0.75">
      <c r="A1" t="s">
        <v>33</v>
      </c>
      <c r="C1" s="2" t="s">
        <v>47</v>
      </c>
      <c r="D1" s="7" t="s">
        <v>47</v>
      </c>
      <c r="E1" s="2" t="s">
        <v>48</v>
      </c>
      <c r="F1" s="7" t="s">
        <v>48</v>
      </c>
      <c r="G1" s="2" t="s">
        <v>49</v>
      </c>
      <c r="H1" s="7" t="s">
        <v>49</v>
      </c>
      <c r="I1" s="2" t="s">
        <v>50</v>
      </c>
      <c r="J1" s="7" t="s">
        <v>50</v>
      </c>
      <c r="K1" s="2" t="s">
        <v>51</v>
      </c>
      <c r="L1" s="7" t="s">
        <v>51</v>
      </c>
      <c r="M1" s="2" t="s">
        <v>52</v>
      </c>
      <c r="N1" s="7" t="s">
        <v>52</v>
      </c>
      <c r="O1" s="2" t="s">
        <v>53</v>
      </c>
      <c r="P1" s="7" t="s">
        <v>53</v>
      </c>
      <c r="Q1" s="2" t="s">
        <v>54</v>
      </c>
      <c r="R1" s="7" t="s">
        <v>54</v>
      </c>
      <c r="S1" s="2" t="s">
        <v>55</v>
      </c>
      <c r="T1" s="7" t="s">
        <v>55</v>
      </c>
      <c r="U1" s="2" t="s">
        <v>56</v>
      </c>
      <c r="V1" s="7" t="s">
        <v>56</v>
      </c>
      <c r="W1" s="2" t="s">
        <v>57</v>
      </c>
      <c r="X1" s="7" t="s">
        <v>57</v>
      </c>
      <c r="Y1" s="2" t="s">
        <v>58</v>
      </c>
      <c r="Z1" s="7" t="s">
        <v>58</v>
      </c>
      <c r="AA1" s="2" t="s">
        <v>59</v>
      </c>
      <c r="AB1" s="7" t="s">
        <v>59</v>
      </c>
      <c r="AC1" s="2" t="s">
        <v>60</v>
      </c>
      <c r="AD1" s="7" t="s">
        <v>60</v>
      </c>
      <c r="AE1" s="2" t="s">
        <v>61</v>
      </c>
      <c r="AF1" s="7" t="s">
        <v>61</v>
      </c>
      <c r="AG1" s="2" t="s">
        <v>62</v>
      </c>
      <c r="AH1" s="7" t="s">
        <v>62</v>
      </c>
      <c r="AK1" t="s">
        <v>63</v>
      </c>
    </row>
    <row r="2" spans="1:42" x14ac:dyDescent="0.75">
      <c r="A2" t="s">
        <v>44</v>
      </c>
      <c r="C2" s="2" t="s">
        <v>2</v>
      </c>
      <c r="D2" s="7" t="s">
        <v>3</v>
      </c>
      <c r="E2" s="2" t="s">
        <v>2</v>
      </c>
      <c r="F2" s="7" t="s">
        <v>3</v>
      </c>
      <c r="G2" s="2" t="s">
        <v>2</v>
      </c>
      <c r="H2" s="7" t="s">
        <v>3</v>
      </c>
      <c r="I2" s="2" t="s">
        <v>2</v>
      </c>
      <c r="J2" s="7" t="s">
        <v>3</v>
      </c>
      <c r="K2" s="2" t="s">
        <v>2</v>
      </c>
      <c r="L2" s="7" t="s">
        <v>3</v>
      </c>
      <c r="M2" s="2" t="s">
        <v>2</v>
      </c>
      <c r="N2" s="7" t="s">
        <v>3</v>
      </c>
      <c r="O2" s="2" t="s">
        <v>2</v>
      </c>
      <c r="P2" s="7" t="s">
        <v>3</v>
      </c>
      <c r="Q2" s="2" t="s">
        <v>2</v>
      </c>
      <c r="R2" s="7" t="s">
        <v>3</v>
      </c>
      <c r="S2" s="2" t="s">
        <v>2</v>
      </c>
      <c r="T2" s="7" t="s">
        <v>3</v>
      </c>
      <c r="U2" s="2" t="s">
        <v>2</v>
      </c>
      <c r="V2" s="7" t="s">
        <v>3</v>
      </c>
      <c r="W2" s="2" t="s">
        <v>2</v>
      </c>
      <c r="X2" s="7" t="s">
        <v>3</v>
      </c>
      <c r="Y2" s="2" t="s">
        <v>2</v>
      </c>
      <c r="Z2" s="7" t="s">
        <v>3</v>
      </c>
      <c r="AA2" s="2" t="s">
        <v>2</v>
      </c>
      <c r="AB2" s="7" t="s">
        <v>3</v>
      </c>
      <c r="AC2" s="2" t="s">
        <v>2</v>
      </c>
      <c r="AD2" s="7" t="s">
        <v>3</v>
      </c>
      <c r="AE2" s="2" t="s">
        <v>2</v>
      </c>
      <c r="AF2" s="7" t="s">
        <v>3</v>
      </c>
      <c r="AG2" s="2" t="s">
        <v>2</v>
      </c>
      <c r="AH2" s="7" t="s">
        <v>3</v>
      </c>
      <c r="AL2" s="2" t="s">
        <v>2</v>
      </c>
      <c r="AM2" s="7" t="s">
        <v>3</v>
      </c>
      <c r="AP2" t="s">
        <v>34</v>
      </c>
    </row>
    <row r="3" spans="1:42" x14ac:dyDescent="0.75">
      <c r="B3">
        <v>-43</v>
      </c>
      <c r="AA3" s="2">
        <v>0.1578708247010506</v>
      </c>
      <c r="AB3" s="7">
        <v>2.8645854732811407E-2</v>
      </c>
      <c r="AK3" s="8">
        <f>B3</f>
        <v>-43</v>
      </c>
      <c r="AL3" s="8">
        <f>AVERAGE(C3,E3,G3,I3,K3,M3,O3,Q3,S3,U3,W3,Y3,AA3,AC3,AE3,AG3)</f>
        <v>0.1578708247010506</v>
      </c>
      <c r="AM3" s="8">
        <f>AVERAGE(D3,F3,H3,J3,L3,N3,P3,R3,T3,V3,X3,Z3,AB3,AD3,AF3,AH3)</f>
        <v>2.8645854732811407E-2</v>
      </c>
      <c r="AN3" s="8"/>
      <c r="AO3" s="8">
        <f>B3</f>
        <v>-43</v>
      </c>
      <c r="AP3" s="8">
        <f>COUNT(C3,E3,G3,I3,K3,M3,O3,Q3,S3,U3,W3,Y3,AA3,AC3,AE3,AG3)</f>
        <v>1</v>
      </c>
    </row>
    <row r="4" spans="1:42" x14ac:dyDescent="0.75">
      <c r="B4">
        <f>B3+1</f>
        <v>-42</v>
      </c>
      <c r="AA4" s="2">
        <v>3.296623414385913E-2</v>
      </c>
      <c r="AB4" s="7">
        <v>1.9146540885672824E-3</v>
      </c>
      <c r="AK4" s="8">
        <f t="shared" ref="AK4:AK67" si="0">B4</f>
        <v>-42</v>
      </c>
      <c r="AL4" s="8">
        <f t="shared" ref="AL4:AM67" si="1">AVERAGE(C4,E4,G4,I4,K4,M4,O4,Q4,S4,U4,W4,Y4,AA4,AC4,AE4,AG4)</f>
        <v>3.296623414385913E-2</v>
      </c>
      <c r="AM4" s="8">
        <f t="shared" si="1"/>
        <v>1.9146540885672824E-3</v>
      </c>
      <c r="AN4" s="8"/>
      <c r="AO4" s="8">
        <f t="shared" ref="AO4:AO67" si="2">B4</f>
        <v>-42</v>
      </c>
      <c r="AP4" s="8">
        <f t="shared" ref="AP4:AP67" si="3">COUNT(C4,E4,G4,I4,K4,M4,O4,Q4,S4,U4,W4,Y4,AA4,AC4,AE4,AG4)</f>
        <v>1</v>
      </c>
    </row>
    <row r="5" spans="1:42" x14ac:dyDescent="0.75">
      <c r="B5">
        <f t="shared" ref="B5:B68" si="4">B4+1</f>
        <v>-41</v>
      </c>
      <c r="AA5" s="2">
        <v>5.7354705048522615E-2</v>
      </c>
      <c r="AB5" s="7">
        <v>1.9845019845019896E-2</v>
      </c>
      <c r="AK5" s="8">
        <f t="shared" si="0"/>
        <v>-41</v>
      </c>
      <c r="AL5" s="8">
        <f t="shared" si="1"/>
        <v>5.7354705048522615E-2</v>
      </c>
      <c r="AM5" s="8">
        <f t="shared" si="1"/>
        <v>1.9845019845019896E-2</v>
      </c>
      <c r="AN5" s="8"/>
      <c r="AO5" s="8">
        <f t="shared" si="2"/>
        <v>-41</v>
      </c>
      <c r="AP5" s="8">
        <f t="shared" si="3"/>
        <v>1</v>
      </c>
    </row>
    <row r="6" spans="1:42" x14ac:dyDescent="0.75">
      <c r="B6">
        <f t="shared" si="4"/>
        <v>-40</v>
      </c>
      <c r="I6" s="2">
        <v>0.14825573753253316</v>
      </c>
      <c r="J6" s="7">
        <v>0.10073820387791962</v>
      </c>
      <c r="AA6" s="2">
        <v>0</v>
      </c>
      <c r="AB6" s="7">
        <v>6.968354794441859E-3</v>
      </c>
      <c r="AK6" s="8">
        <f t="shared" si="0"/>
        <v>-40</v>
      </c>
      <c r="AL6" s="8">
        <f t="shared" si="1"/>
        <v>7.4127868766266578E-2</v>
      </c>
      <c r="AM6" s="8">
        <f t="shared" si="1"/>
        <v>5.385327933618074E-2</v>
      </c>
      <c r="AN6" s="8"/>
      <c r="AO6" s="8">
        <f t="shared" si="2"/>
        <v>-40</v>
      </c>
      <c r="AP6" s="8">
        <f t="shared" si="3"/>
        <v>2</v>
      </c>
    </row>
    <row r="7" spans="1:42" x14ac:dyDescent="0.75">
      <c r="B7">
        <f t="shared" si="4"/>
        <v>-39</v>
      </c>
      <c r="I7" s="2">
        <v>0.19056757538316008</v>
      </c>
      <c r="J7" s="7">
        <v>9.6843578043916412E-2</v>
      </c>
      <c r="AA7" s="2">
        <v>0.16410424163122939</v>
      </c>
      <c r="AB7" s="7">
        <v>2.3645567123828093E-2</v>
      </c>
      <c r="AK7" s="8">
        <f t="shared" si="0"/>
        <v>-39</v>
      </c>
      <c r="AL7" s="8">
        <f t="shared" si="1"/>
        <v>0.17733590850719472</v>
      </c>
      <c r="AM7" s="8">
        <f t="shared" si="1"/>
        <v>6.0244572583872252E-2</v>
      </c>
      <c r="AN7" s="8"/>
      <c r="AO7" s="8">
        <f t="shared" si="2"/>
        <v>-39</v>
      </c>
      <c r="AP7" s="8">
        <f t="shared" si="3"/>
        <v>2</v>
      </c>
    </row>
    <row r="8" spans="1:42" x14ac:dyDescent="0.75">
      <c r="B8">
        <f t="shared" si="4"/>
        <v>-38</v>
      </c>
      <c r="I8" s="2">
        <v>0.22361260811272649</v>
      </c>
      <c r="J8" s="7">
        <v>9.5360905474402818E-2</v>
      </c>
      <c r="AA8" s="2">
        <v>0.20465779813179244</v>
      </c>
      <c r="AB8" s="7">
        <v>4.8683983466592355E-2</v>
      </c>
      <c r="AK8" s="8">
        <f t="shared" si="0"/>
        <v>-38</v>
      </c>
      <c r="AL8" s="8">
        <f t="shared" si="1"/>
        <v>0.21413520312225948</v>
      </c>
      <c r="AM8" s="8">
        <f t="shared" si="1"/>
        <v>7.202244447049759E-2</v>
      </c>
      <c r="AN8" s="8"/>
      <c r="AO8" s="8">
        <f t="shared" si="2"/>
        <v>-38</v>
      </c>
      <c r="AP8" s="8">
        <f t="shared" si="3"/>
        <v>2</v>
      </c>
    </row>
    <row r="9" spans="1:42" x14ac:dyDescent="0.75">
      <c r="B9">
        <f t="shared" si="4"/>
        <v>-37</v>
      </c>
      <c r="I9" s="2">
        <v>0.11141197192355216</v>
      </c>
      <c r="J9" s="7">
        <v>0.11259958443402621</v>
      </c>
      <c r="AA9" s="2">
        <v>0.14552211681750429</v>
      </c>
      <c r="AB9" s="7">
        <v>2.1217325565151834E-2</v>
      </c>
      <c r="AK9" s="8">
        <f t="shared" si="0"/>
        <v>-37</v>
      </c>
      <c r="AL9" s="8">
        <f t="shared" si="1"/>
        <v>0.12846704437052822</v>
      </c>
      <c r="AM9" s="8">
        <f t="shared" si="1"/>
        <v>6.6908454999589015E-2</v>
      </c>
      <c r="AN9" s="8"/>
      <c r="AO9" s="8">
        <f t="shared" si="2"/>
        <v>-37</v>
      </c>
      <c r="AP9" s="8">
        <f t="shared" si="3"/>
        <v>2</v>
      </c>
    </row>
    <row r="10" spans="1:42" x14ac:dyDescent="0.75">
      <c r="B10">
        <f t="shared" si="4"/>
        <v>-36</v>
      </c>
      <c r="I10" s="2">
        <v>0.20473724335550317</v>
      </c>
      <c r="J10" s="7">
        <v>0.10975953556847964</v>
      </c>
      <c r="AA10" s="2">
        <v>2.1008250645149669E-2</v>
      </c>
      <c r="AB10" s="7">
        <v>1.562127649084191E-2</v>
      </c>
      <c r="AK10" s="8">
        <f t="shared" si="0"/>
        <v>-36</v>
      </c>
      <c r="AL10" s="8">
        <f t="shared" si="1"/>
        <v>0.11287274700032641</v>
      </c>
      <c r="AM10" s="8">
        <f t="shared" si="1"/>
        <v>6.2690406029660778E-2</v>
      </c>
      <c r="AN10" s="8"/>
      <c r="AO10" s="8">
        <f t="shared" si="2"/>
        <v>-36</v>
      </c>
      <c r="AP10" s="8">
        <f t="shared" si="3"/>
        <v>2</v>
      </c>
    </row>
    <row r="11" spans="1:42" x14ac:dyDescent="0.75">
      <c r="B11">
        <f t="shared" si="4"/>
        <v>-35</v>
      </c>
      <c r="I11" s="2">
        <v>0.24204106311943072</v>
      </c>
      <c r="J11" s="7">
        <v>0.13056915832228286</v>
      </c>
      <c r="U11" s="2">
        <v>0.2037931482421845</v>
      </c>
      <c r="V11" s="7">
        <v>0.10881156581906617</v>
      </c>
      <c r="AA11" s="2">
        <v>0.16701195798349916</v>
      </c>
      <c r="AB11" s="7">
        <v>2.5704025704025822E-2</v>
      </c>
      <c r="AK11" s="8">
        <f t="shared" si="0"/>
        <v>-35</v>
      </c>
      <c r="AL11" s="8">
        <f t="shared" si="1"/>
        <v>0.20428205644837147</v>
      </c>
      <c r="AM11" s="8">
        <f t="shared" si="1"/>
        <v>8.8361583281791611E-2</v>
      </c>
      <c r="AN11" s="8"/>
      <c r="AO11" s="8">
        <f t="shared" si="2"/>
        <v>-35</v>
      </c>
      <c r="AP11" s="8">
        <f t="shared" si="3"/>
        <v>3</v>
      </c>
    </row>
    <row r="12" spans="1:42" x14ac:dyDescent="0.75">
      <c r="B12">
        <f t="shared" si="4"/>
        <v>-34</v>
      </c>
      <c r="I12" s="2">
        <v>0.27488892978259177</v>
      </c>
      <c r="J12" s="7">
        <v>9.7355204493959804E-2</v>
      </c>
      <c r="U12" s="2">
        <v>0.17566338761676442</v>
      </c>
      <c r="V12" s="7">
        <v>0.10349029904550784</v>
      </c>
      <c r="AA12" s="2">
        <v>7.4937302366154299E-2</v>
      </c>
      <c r="AB12" s="7">
        <v>1.8213866039953085E-2</v>
      </c>
      <c r="AK12" s="8">
        <f t="shared" si="0"/>
        <v>-34</v>
      </c>
      <c r="AL12" s="8">
        <f t="shared" si="1"/>
        <v>0.17516320658850348</v>
      </c>
      <c r="AM12" s="8">
        <f t="shared" si="1"/>
        <v>7.3019789859806908E-2</v>
      </c>
      <c r="AN12" s="8"/>
      <c r="AO12" s="8">
        <f t="shared" si="2"/>
        <v>-34</v>
      </c>
      <c r="AP12" s="8">
        <f t="shared" si="3"/>
        <v>3</v>
      </c>
    </row>
    <row r="13" spans="1:42" x14ac:dyDescent="0.75">
      <c r="B13">
        <f t="shared" si="4"/>
        <v>-33</v>
      </c>
      <c r="U13" s="2">
        <v>9.2171612796561178E-2</v>
      </c>
      <c r="V13" s="7">
        <v>8.4744805173842405E-2</v>
      </c>
      <c r="AA13" s="2">
        <v>0.17146439864791241</v>
      </c>
      <c r="AB13" s="7">
        <v>2.0034020034020172E-2</v>
      </c>
      <c r="AE13" s="2">
        <v>0.37166001548632982</v>
      </c>
      <c r="AF13" s="7">
        <v>0.15907394804930097</v>
      </c>
      <c r="AK13" s="8">
        <f t="shared" si="0"/>
        <v>-33</v>
      </c>
      <c r="AL13" s="8">
        <f t="shared" si="1"/>
        <v>0.21176534231026781</v>
      </c>
      <c r="AM13" s="8">
        <f t="shared" si="1"/>
        <v>8.7950924419054513E-2</v>
      </c>
      <c r="AN13" s="8"/>
      <c r="AO13" s="8">
        <f t="shared" si="2"/>
        <v>-33</v>
      </c>
      <c r="AP13" s="8">
        <f t="shared" si="3"/>
        <v>3</v>
      </c>
    </row>
    <row r="14" spans="1:42" x14ac:dyDescent="0.75">
      <c r="B14">
        <f t="shared" si="4"/>
        <v>-32</v>
      </c>
      <c r="I14" s="2">
        <v>0.27053813191724357</v>
      </c>
      <c r="J14" s="7">
        <v>3.1887901600659914E-2</v>
      </c>
      <c r="U14" s="2">
        <v>0.16303924231509556</v>
      </c>
      <c r="V14" s="7">
        <v>0.10379429456897207</v>
      </c>
      <c r="AA14" s="2">
        <v>0.1803329335223349</v>
      </c>
      <c r="AB14" s="7">
        <v>5.5315424880642367E-2</v>
      </c>
      <c r="AE14" s="2">
        <v>0.35385073560069102</v>
      </c>
      <c r="AF14" s="7">
        <v>0.13383173391458159</v>
      </c>
      <c r="AK14" s="8">
        <f t="shared" si="0"/>
        <v>-32</v>
      </c>
      <c r="AL14" s="8">
        <f t="shared" si="1"/>
        <v>0.24194026083884126</v>
      </c>
      <c r="AM14" s="8">
        <f t="shared" si="1"/>
        <v>8.1207338741213983E-2</v>
      </c>
      <c r="AN14" s="8"/>
      <c r="AO14" s="8">
        <f t="shared" si="2"/>
        <v>-32</v>
      </c>
      <c r="AP14" s="8">
        <f t="shared" si="3"/>
        <v>4</v>
      </c>
    </row>
    <row r="15" spans="1:42" x14ac:dyDescent="0.75">
      <c r="B15">
        <f t="shared" si="4"/>
        <v>-31</v>
      </c>
      <c r="I15" s="2">
        <v>0.1856778569363027</v>
      </c>
      <c r="J15" s="7">
        <v>7.5856452236016281E-2</v>
      </c>
      <c r="U15" s="2">
        <v>0.23440876722682161</v>
      </c>
      <c r="V15" s="7">
        <v>0.10736960475201505</v>
      </c>
      <c r="AA15" s="2">
        <v>0.13217388143786615</v>
      </c>
      <c r="AB15" s="7">
        <v>0</v>
      </c>
      <c r="AE15" s="2">
        <v>0.30163797724700664</v>
      </c>
      <c r="AF15" s="7">
        <v>5.0517304297225729E-2</v>
      </c>
      <c r="AK15" s="8">
        <f t="shared" si="0"/>
        <v>-31</v>
      </c>
      <c r="AL15" s="8">
        <f t="shared" si="1"/>
        <v>0.2134746207119993</v>
      </c>
      <c r="AM15" s="8">
        <f t="shared" si="1"/>
        <v>5.843584032131427E-2</v>
      </c>
      <c r="AN15" s="8"/>
      <c r="AO15" s="8">
        <f t="shared" si="2"/>
        <v>-31</v>
      </c>
      <c r="AP15" s="8">
        <f t="shared" si="3"/>
        <v>4</v>
      </c>
    </row>
    <row r="16" spans="1:42" x14ac:dyDescent="0.75">
      <c r="B16">
        <f t="shared" si="4"/>
        <v>-30</v>
      </c>
      <c r="I16" s="2">
        <v>0.20728725781434901</v>
      </c>
      <c r="J16" s="7">
        <v>6.2470633685902874E-2</v>
      </c>
      <c r="Q16" s="2">
        <v>0.22254021156354239</v>
      </c>
      <c r="R16" s="7">
        <v>5.2908289520827477E-3</v>
      </c>
      <c r="U16" s="2">
        <v>0.17588776438077919</v>
      </c>
      <c r="V16" s="7">
        <v>0.10916667563408626</v>
      </c>
      <c r="AA16" s="2">
        <v>0.14898411659942584</v>
      </c>
      <c r="AB16" s="7">
        <v>5.9124189558973049E-3</v>
      </c>
      <c r="AE16" s="2">
        <v>0.29931502769670593</v>
      </c>
      <c r="AF16" s="7">
        <v>7.1294953858494936E-2</v>
      </c>
      <c r="AK16" s="8">
        <f t="shared" si="0"/>
        <v>-30</v>
      </c>
      <c r="AL16" s="8">
        <f t="shared" si="1"/>
        <v>0.21080287561096051</v>
      </c>
      <c r="AM16" s="8">
        <f t="shared" si="1"/>
        <v>5.0827102217292829E-2</v>
      </c>
      <c r="AN16" s="8"/>
      <c r="AO16" s="8">
        <f t="shared" si="2"/>
        <v>-30</v>
      </c>
      <c r="AP16" s="8">
        <f t="shared" si="3"/>
        <v>5</v>
      </c>
    </row>
    <row r="17" spans="2:42" x14ac:dyDescent="0.75">
      <c r="B17">
        <f t="shared" si="4"/>
        <v>-29</v>
      </c>
      <c r="I17" s="2">
        <v>0.24035857935276964</v>
      </c>
      <c r="J17" s="7">
        <v>0.10539504870892626</v>
      </c>
      <c r="U17" s="2">
        <v>0.22003684502651172</v>
      </c>
      <c r="V17" s="7">
        <v>0.11504481916301695</v>
      </c>
      <c r="AA17" s="2">
        <v>0.23184494602551503</v>
      </c>
      <c r="AB17" s="7">
        <v>4.3445391271478395E-2</v>
      </c>
      <c r="AE17" s="2">
        <v>0.3642861397343497</v>
      </c>
      <c r="AF17" s="7">
        <v>7.9382456694052445E-2</v>
      </c>
      <c r="AK17" s="8">
        <f t="shared" si="0"/>
        <v>-29</v>
      </c>
      <c r="AL17" s="8">
        <f t="shared" si="1"/>
        <v>0.26413162753478653</v>
      </c>
      <c r="AM17" s="8">
        <f t="shared" si="1"/>
        <v>8.5816928959368516E-2</v>
      </c>
      <c r="AN17" s="8"/>
      <c r="AO17" s="8">
        <f t="shared" si="2"/>
        <v>-29</v>
      </c>
      <c r="AP17" s="8">
        <f t="shared" si="3"/>
        <v>4</v>
      </c>
    </row>
    <row r="18" spans="2:42" x14ac:dyDescent="0.75">
      <c r="B18">
        <f t="shared" si="4"/>
        <v>-28</v>
      </c>
      <c r="I18" s="2">
        <v>0.23745366597439474</v>
      </c>
      <c r="J18" s="7">
        <v>0.16069247073809934</v>
      </c>
      <c r="U18" s="2">
        <v>0.12910520908371548</v>
      </c>
      <c r="V18" s="7">
        <v>0.10872009813943981</v>
      </c>
      <c r="AA18" s="2">
        <v>0.21495293134154764</v>
      </c>
      <c r="AB18" s="7">
        <v>2.7265331613157917E-2</v>
      </c>
      <c r="AE18" s="2">
        <v>0.3796890821371135</v>
      </c>
      <c r="AF18" s="7">
        <v>8.0911191986139427E-2</v>
      </c>
      <c r="AK18" s="8">
        <f t="shared" si="0"/>
        <v>-28</v>
      </c>
      <c r="AL18" s="8">
        <f t="shared" si="1"/>
        <v>0.24030022213419283</v>
      </c>
      <c r="AM18" s="8">
        <f t="shared" si="1"/>
        <v>9.4397273119209132E-2</v>
      </c>
      <c r="AN18" s="8"/>
      <c r="AO18" s="8">
        <f t="shared" si="2"/>
        <v>-28</v>
      </c>
      <c r="AP18" s="8">
        <f t="shared" si="3"/>
        <v>4</v>
      </c>
    </row>
    <row r="19" spans="2:42" x14ac:dyDescent="0.75">
      <c r="B19">
        <f t="shared" si="4"/>
        <v>-27</v>
      </c>
      <c r="I19" s="2">
        <v>0.267738373774284</v>
      </c>
      <c r="J19" s="7">
        <v>7.2703162686769698E-2</v>
      </c>
      <c r="Q19" s="2">
        <v>0.3334782398686183</v>
      </c>
      <c r="R19" s="7">
        <v>6.0240461926862679E-3</v>
      </c>
      <c r="U19" s="2">
        <v>0.18222345563835177</v>
      </c>
      <c r="V19" s="7">
        <v>0.11304598134059332</v>
      </c>
      <c r="AA19" s="2">
        <v>0.23186311925271683</v>
      </c>
      <c r="AB19" s="7">
        <v>5.1716203890117003E-2</v>
      </c>
      <c r="AK19" s="8">
        <f t="shared" si="0"/>
        <v>-27</v>
      </c>
      <c r="AL19" s="8">
        <f t="shared" si="1"/>
        <v>0.25382579713349268</v>
      </c>
      <c r="AM19" s="8">
        <f t="shared" si="1"/>
        <v>6.0872348527541573E-2</v>
      </c>
      <c r="AN19" s="8"/>
      <c r="AO19" s="8">
        <f t="shared" si="2"/>
        <v>-27</v>
      </c>
      <c r="AP19" s="8">
        <f t="shared" si="3"/>
        <v>4</v>
      </c>
    </row>
    <row r="20" spans="2:42" x14ac:dyDescent="0.75">
      <c r="B20">
        <f t="shared" si="4"/>
        <v>-26</v>
      </c>
      <c r="I20" s="2">
        <v>0.25588212098109897</v>
      </c>
      <c r="J20" s="7">
        <v>5.6278909504766342E-2</v>
      </c>
      <c r="M20" s="2">
        <v>0.14758793808129267</v>
      </c>
      <c r="N20" s="7">
        <v>0.14942626572145409</v>
      </c>
      <c r="Q20" s="2">
        <v>0.22449644978988612</v>
      </c>
      <c r="R20" s="7">
        <v>7.3988285188176604E-3</v>
      </c>
      <c r="U20" s="2">
        <v>0.21637005633037704</v>
      </c>
      <c r="V20" s="7">
        <v>0.11394989723337171</v>
      </c>
      <c r="AA20" s="2">
        <v>0.11051139461345576</v>
      </c>
      <c r="AB20" s="7">
        <v>4.3227630184151988E-2</v>
      </c>
      <c r="AK20">
        <f t="shared" si="0"/>
        <v>-26</v>
      </c>
      <c r="AL20">
        <f t="shared" si="1"/>
        <v>0.19096959195922211</v>
      </c>
      <c r="AM20">
        <f t="shared" si="1"/>
        <v>7.4056306232512359E-2</v>
      </c>
      <c r="AO20">
        <f t="shared" si="2"/>
        <v>-26</v>
      </c>
      <c r="AP20">
        <f t="shared" si="3"/>
        <v>5</v>
      </c>
    </row>
    <row r="21" spans="2:42" x14ac:dyDescent="0.75">
      <c r="B21">
        <f t="shared" si="4"/>
        <v>-25</v>
      </c>
      <c r="I21" s="2">
        <v>0.16296432608638539</v>
      </c>
      <c r="J21" s="7">
        <v>5.5422718302653072E-2</v>
      </c>
      <c r="M21" s="2">
        <v>0.16766968107360186</v>
      </c>
      <c r="N21" s="7">
        <v>0.10925473315580193</v>
      </c>
      <c r="Q21" s="2">
        <v>0.22490701830652612</v>
      </c>
      <c r="R21" s="7">
        <v>1.3706163190828204E-2</v>
      </c>
      <c r="Y21" s="2">
        <v>0.14720094821298313</v>
      </c>
      <c r="Z21" s="7">
        <v>0.14971392376578846</v>
      </c>
      <c r="AA21" s="2">
        <v>8.872169519863396E-2</v>
      </c>
      <c r="AB21" s="7">
        <v>4.1670432974780902E-2</v>
      </c>
      <c r="AE21" s="2">
        <v>0.3634046101614149</v>
      </c>
      <c r="AF21" s="7">
        <v>2.4394012617819517E-2</v>
      </c>
      <c r="AK21">
        <f t="shared" si="0"/>
        <v>-25</v>
      </c>
      <c r="AL21">
        <f t="shared" si="1"/>
        <v>0.19247804650659087</v>
      </c>
      <c r="AM21">
        <f t="shared" si="1"/>
        <v>6.5693664001278684E-2</v>
      </c>
      <c r="AO21">
        <f t="shared" si="2"/>
        <v>-25</v>
      </c>
      <c r="AP21">
        <f t="shared" si="3"/>
        <v>6</v>
      </c>
    </row>
    <row r="22" spans="2:42" x14ac:dyDescent="0.75">
      <c r="B22">
        <f t="shared" si="4"/>
        <v>-24</v>
      </c>
      <c r="E22" s="2">
        <v>0.31262015602408771</v>
      </c>
      <c r="F22" s="7">
        <v>0.19034493831785734</v>
      </c>
      <c r="I22" s="2">
        <v>0.21015273797944223</v>
      </c>
      <c r="J22" s="7">
        <v>4.1587921439236571E-2</v>
      </c>
      <c r="M22" s="2">
        <v>0.1905995558845302</v>
      </c>
      <c r="N22" s="7">
        <v>0.10882914432325283</v>
      </c>
      <c r="Q22" s="2">
        <v>0.256991740327489</v>
      </c>
      <c r="R22" s="7">
        <v>1.0806622284804881E-2</v>
      </c>
      <c r="W22" s="2">
        <v>0.37614224469229818</v>
      </c>
      <c r="X22" s="7">
        <v>5.9358947766567005E-3</v>
      </c>
      <c r="Y22" s="2">
        <v>0.15724152078774575</v>
      </c>
      <c r="Z22" s="7">
        <v>0.13082414125040112</v>
      </c>
      <c r="AA22" s="2">
        <v>7.0393995565732684E-2</v>
      </c>
      <c r="AB22" s="7">
        <v>1.7297625993280186E-3</v>
      </c>
      <c r="AE22" s="2">
        <v>0.33792364047888457</v>
      </c>
      <c r="AF22" s="7">
        <v>8.0059702866460775E-2</v>
      </c>
      <c r="AK22">
        <f t="shared" si="0"/>
        <v>-24</v>
      </c>
      <c r="AL22">
        <f t="shared" si="1"/>
        <v>0.23900819896752629</v>
      </c>
      <c r="AM22">
        <f t="shared" si="1"/>
        <v>7.1264765982249775E-2</v>
      </c>
      <c r="AO22">
        <f t="shared" si="2"/>
        <v>-24</v>
      </c>
      <c r="AP22">
        <f t="shared" si="3"/>
        <v>8</v>
      </c>
    </row>
    <row r="23" spans="2:42" x14ac:dyDescent="0.75">
      <c r="B23">
        <f t="shared" si="4"/>
        <v>-23</v>
      </c>
      <c r="C23" s="2">
        <v>0.12866374336487416</v>
      </c>
      <c r="D23" s="7">
        <v>9.4692845351410121E-2</v>
      </c>
      <c r="E23" s="2">
        <v>0.25852015443524723</v>
      </c>
      <c r="F23" s="7">
        <v>0.15294763038882506</v>
      </c>
      <c r="I23" s="2">
        <v>0.21370172717474153</v>
      </c>
      <c r="J23" s="7">
        <v>4.3592661814916639E-2</v>
      </c>
      <c r="M23" s="2">
        <v>0.131995623209861</v>
      </c>
      <c r="N23" s="7">
        <v>0</v>
      </c>
      <c r="Q23" s="2">
        <v>0.20820654011495993</v>
      </c>
      <c r="R23" s="7">
        <v>0</v>
      </c>
      <c r="U23" s="2">
        <v>0.11518204041143579</v>
      </c>
      <c r="V23" s="7">
        <v>0.101784695843063</v>
      </c>
      <c r="W23" s="2">
        <v>0.4534647377320779</v>
      </c>
      <c r="X23" s="7">
        <v>1.4537756683219542E-2</v>
      </c>
      <c r="Y23" s="2">
        <v>0.18613238512034996</v>
      </c>
      <c r="Z23" s="7">
        <v>0.12453171424880513</v>
      </c>
      <c r="AA23" s="2">
        <v>0.22529349761930756</v>
      </c>
      <c r="AB23" s="7">
        <v>3.0987813596509373E-2</v>
      </c>
      <c r="AE23" s="2">
        <v>0.32246113526713943</v>
      </c>
      <c r="AF23" s="7">
        <v>8.2153905836481314E-2</v>
      </c>
      <c r="AK23">
        <f t="shared" si="0"/>
        <v>-23</v>
      </c>
      <c r="AL23">
        <f t="shared" si="1"/>
        <v>0.22436215844499946</v>
      </c>
      <c r="AM23">
        <f t="shared" si="1"/>
        <v>6.4522902376323008E-2</v>
      </c>
      <c r="AO23">
        <f t="shared" si="2"/>
        <v>-23</v>
      </c>
      <c r="AP23">
        <f t="shared" si="3"/>
        <v>10</v>
      </c>
    </row>
    <row r="24" spans="2:42" x14ac:dyDescent="0.75">
      <c r="B24">
        <f t="shared" si="4"/>
        <v>-22</v>
      </c>
      <c r="C24" s="2">
        <v>9.3930302330948248E-2</v>
      </c>
      <c r="D24" s="7">
        <v>8.5118190439394392E-2</v>
      </c>
      <c r="E24" s="2">
        <v>3.8179824909833668E-2</v>
      </c>
      <c r="F24" s="7">
        <v>5.6758275576012429E-2</v>
      </c>
      <c r="I24" s="2">
        <v>0.24190961907515973</v>
      </c>
      <c r="J24" s="7">
        <v>6.8610151086423085E-2</v>
      </c>
      <c r="M24" s="2">
        <v>0.22461622630579672</v>
      </c>
      <c r="N24" s="7">
        <v>2.4959771722256625E-2</v>
      </c>
      <c r="Q24" s="2">
        <v>0.29930444863063371</v>
      </c>
      <c r="R24" s="7">
        <v>2.4154508869429013E-2</v>
      </c>
      <c r="U24" s="2">
        <v>9.4740136279360607E-2</v>
      </c>
      <c r="V24" s="7">
        <v>9.4663667961562017E-2</v>
      </c>
      <c r="W24" s="2">
        <v>0.28899004218832769</v>
      </c>
      <c r="X24" s="7">
        <v>0</v>
      </c>
      <c r="AA24" s="2">
        <v>4.2579871333551213E-2</v>
      </c>
      <c r="AB24" s="7">
        <v>4.4912197086110293E-2</v>
      </c>
      <c r="AE24" s="2">
        <v>0.36896777652034091</v>
      </c>
      <c r="AF24" s="7">
        <v>8.922225181064726E-2</v>
      </c>
      <c r="AK24">
        <f t="shared" si="0"/>
        <v>-22</v>
      </c>
      <c r="AL24">
        <f t="shared" si="1"/>
        <v>0.18813536084155028</v>
      </c>
      <c r="AM24">
        <f t="shared" si="1"/>
        <v>5.4266557172426122E-2</v>
      </c>
      <c r="AO24">
        <f t="shared" si="2"/>
        <v>-22</v>
      </c>
      <c r="AP24">
        <f t="shared" si="3"/>
        <v>9</v>
      </c>
    </row>
    <row r="25" spans="2:42" x14ac:dyDescent="0.75">
      <c r="B25">
        <f t="shared" si="4"/>
        <v>-21</v>
      </c>
      <c r="C25" s="2">
        <v>6.1937456727440311E-2</v>
      </c>
      <c r="D25" s="7">
        <v>8.4359523725896418E-2</v>
      </c>
      <c r="E25" s="2">
        <v>7.9982204992135153E-2</v>
      </c>
      <c r="F25" s="7">
        <v>8.8054269581739078E-2</v>
      </c>
      <c r="I25" s="2">
        <v>0.16111096506217315</v>
      </c>
      <c r="J25" s="7">
        <v>6.5383772044313129E-2</v>
      </c>
      <c r="M25" s="2">
        <v>0.10924275094133229</v>
      </c>
      <c r="N25" s="7">
        <v>3.0573491084927292E-2</v>
      </c>
      <c r="Q25" s="2">
        <v>0.2996787905134527</v>
      </c>
      <c r="R25" s="7">
        <v>5.5399561736058464E-2</v>
      </c>
      <c r="U25" s="2">
        <v>6.6941036148277525E-2</v>
      </c>
      <c r="V25" s="7">
        <v>9.9379633914063431E-2</v>
      </c>
      <c r="W25" s="2">
        <v>0.32633610603446778</v>
      </c>
      <c r="X25" s="7">
        <v>3.2668773411095725E-2</v>
      </c>
      <c r="AA25" s="2">
        <v>0.23244466252317098</v>
      </c>
      <c r="AB25" s="7">
        <v>0.12630553934901767</v>
      </c>
      <c r="AE25" s="2">
        <v>0.33841205551253817</v>
      </c>
      <c r="AF25" s="7">
        <v>8.9577312910744916E-2</v>
      </c>
      <c r="AK25">
        <f t="shared" si="0"/>
        <v>-21</v>
      </c>
      <c r="AL25">
        <f t="shared" si="1"/>
        <v>0.18623178093944309</v>
      </c>
      <c r="AM25">
        <f t="shared" si="1"/>
        <v>7.463354197309513E-2</v>
      </c>
      <c r="AO25">
        <f t="shared" si="2"/>
        <v>-21</v>
      </c>
      <c r="AP25">
        <f t="shared" si="3"/>
        <v>9</v>
      </c>
    </row>
    <row r="26" spans="2:42" x14ac:dyDescent="0.75">
      <c r="B26">
        <f t="shared" si="4"/>
        <v>-20</v>
      </c>
      <c r="C26" s="2">
        <v>8.6314331871682415E-2</v>
      </c>
      <c r="D26" s="7">
        <v>7.8606301148537089E-2</v>
      </c>
      <c r="E26" s="2">
        <v>7.0306169465673335E-2</v>
      </c>
      <c r="F26" s="7">
        <v>8.7800048168267947E-2</v>
      </c>
      <c r="M26" s="2">
        <v>2.7161844688314393E-2</v>
      </c>
      <c r="N26" s="7">
        <v>8.5486610164682647E-2</v>
      </c>
      <c r="Q26" s="2">
        <v>0.36829203497077717</v>
      </c>
      <c r="R26" s="7">
        <v>4.9583815895816438E-2</v>
      </c>
      <c r="U26" s="2">
        <v>1.2889854627475477E-2</v>
      </c>
      <c r="V26" s="7">
        <v>8.8729029689332786E-2</v>
      </c>
      <c r="W26" s="2">
        <v>0.30659128563376448</v>
      </c>
      <c r="X26" s="7">
        <v>4.1709879329908779E-2</v>
      </c>
      <c r="Y26" s="2">
        <v>0.18180160466812537</v>
      </c>
      <c r="Z26" s="7">
        <v>0.14725946051814606</v>
      </c>
      <c r="AA26" s="2">
        <v>0.77511539999273105</v>
      </c>
      <c r="AB26" s="7">
        <v>0.33469057382100864</v>
      </c>
      <c r="AE26" s="2">
        <v>0.35609029721841678</v>
      </c>
      <c r="AF26" s="7">
        <v>9.7756868624105403E-2</v>
      </c>
      <c r="AK26">
        <f t="shared" si="0"/>
        <v>-20</v>
      </c>
      <c r="AL26">
        <f t="shared" si="1"/>
        <v>0.24272920257077343</v>
      </c>
      <c r="AM26">
        <f t="shared" si="1"/>
        <v>0.1124025097066451</v>
      </c>
      <c r="AO26">
        <f t="shared" si="2"/>
        <v>-20</v>
      </c>
      <c r="AP26">
        <f t="shared" si="3"/>
        <v>9</v>
      </c>
    </row>
    <row r="27" spans="2:42" x14ac:dyDescent="0.75">
      <c r="B27">
        <f t="shared" si="4"/>
        <v>-19</v>
      </c>
      <c r="C27" s="2">
        <v>0.1017866758981458</v>
      </c>
      <c r="D27" s="7">
        <v>6.5161041059323591E-2</v>
      </c>
      <c r="E27" s="2">
        <v>0.17010120910723117</v>
      </c>
      <c r="F27" s="7">
        <v>7.7457250662313862E-2</v>
      </c>
      <c r="I27" s="2">
        <v>0.21552879939009958</v>
      </c>
      <c r="J27" s="7">
        <v>0.10883025487350299</v>
      </c>
      <c r="M27" s="2">
        <v>0.17565088662182668</v>
      </c>
      <c r="N27" s="7">
        <v>1.1880008268582964E-2</v>
      </c>
      <c r="Q27" s="2">
        <v>0.1575013283099074</v>
      </c>
      <c r="R27" s="7">
        <v>2.4296153109091032E-2</v>
      </c>
      <c r="U27" s="2">
        <v>3.0544763164420931E-2</v>
      </c>
      <c r="V27" s="7">
        <v>0.10199184323515804</v>
      </c>
      <c r="W27" s="2">
        <v>0.37369122243667469</v>
      </c>
      <c r="X27" s="7">
        <v>3.9623470271721244E-2</v>
      </c>
      <c r="Y27" s="2">
        <v>0.17989834062727958</v>
      </c>
      <c r="Z27" s="7">
        <v>0.14409657833654904</v>
      </c>
      <c r="AA27" s="2">
        <v>0.59371024606549672</v>
      </c>
      <c r="AB27" s="7">
        <v>0.48649881258576927</v>
      </c>
      <c r="AE27" s="2">
        <v>0.34797784263505815</v>
      </c>
      <c r="AF27" s="7">
        <v>0.10537095665953253</v>
      </c>
      <c r="AK27">
        <f t="shared" si="0"/>
        <v>-19</v>
      </c>
      <c r="AL27">
        <f t="shared" si="1"/>
        <v>0.23463913142561407</v>
      </c>
      <c r="AM27">
        <f t="shared" si="1"/>
        <v>0.11652063690615444</v>
      </c>
      <c r="AO27">
        <f t="shared" si="2"/>
        <v>-19</v>
      </c>
      <c r="AP27">
        <f t="shared" si="3"/>
        <v>10</v>
      </c>
    </row>
    <row r="28" spans="2:42" x14ac:dyDescent="0.75">
      <c r="B28">
        <f t="shared" si="4"/>
        <v>-18</v>
      </c>
      <c r="C28" s="2">
        <v>8.1967843680283092E-2</v>
      </c>
      <c r="D28" s="7">
        <v>0.10246917916476406</v>
      </c>
      <c r="E28" s="2">
        <v>0.12860070862263459</v>
      </c>
      <c r="F28" s="7">
        <v>7.0646792796168312E-2</v>
      </c>
      <c r="I28" s="2">
        <v>0.18810957175530355</v>
      </c>
      <c r="J28" s="7">
        <v>0</v>
      </c>
      <c r="M28" s="2">
        <v>8.2209635374763154E-2</v>
      </c>
      <c r="N28" s="7">
        <v>8.885889500926164E-2</v>
      </c>
      <c r="Q28" s="2">
        <v>0.30669468193015509</v>
      </c>
      <c r="R28" s="7">
        <v>2.084669927261501E-2</v>
      </c>
      <c r="U28" s="2">
        <v>9.4078815290686263E-2</v>
      </c>
      <c r="V28" s="7">
        <v>0.10507484208374133</v>
      </c>
      <c r="W28" s="2">
        <v>0.43556458913351653</v>
      </c>
      <c r="X28" s="7">
        <v>5.4222233067753235E-2</v>
      </c>
      <c r="Y28" s="2">
        <v>0.14950309992706043</v>
      </c>
      <c r="Z28" s="7">
        <v>0.14327147863700199</v>
      </c>
      <c r="AA28" s="2">
        <v>0.65269145494857006</v>
      </c>
      <c r="AB28" s="7">
        <v>0.60056453534714405</v>
      </c>
      <c r="AE28" s="2">
        <v>0.26417297039728382</v>
      </c>
      <c r="AF28" s="7">
        <v>7.6121154737600158E-2</v>
      </c>
      <c r="AG28" s="2">
        <v>0.16299732148690174</v>
      </c>
      <c r="AH28" s="7">
        <v>1.6600719466998422E-2</v>
      </c>
      <c r="AK28">
        <f t="shared" si="0"/>
        <v>-18</v>
      </c>
      <c r="AL28">
        <f t="shared" si="1"/>
        <v>0.2315082447770144</v>
      </c>
      <c r="AM28">
        <f t="shared" si="1"/>
        <v>0.1162433208711862</v>
      </c>
      <c r="AO28">
        <f t="shared" si="2"/>
        <v>-18</v>
      </c>
      <c r="AP28">
        <f t="shared" si="3"/>
        <v>11</v>
      </c>
    </row>
    <row r="29" spans="2:42" x14ac:dyDescent="0.75">
      <c r="B29">
        <f t="shared" si="4"/>
        <v>-17</v>
      </c>
      <c r="C29" s="2">
        <v>0.13126971305485044</v>
      </c>
      <c r="D29" s="7">
        <v>8.1964103824944512E-2</v>
      </c>
      <c r="E29" s="2">
        <v>9.5298622475731273E-2</v>
      </c>
      <c r="F29" s="7">
        <v>6.9964409002114203E-2</v>
      </c>
      <c r="I29" s="2">
        <v>0.18215515654985684</v>
      </c>
      <c r="J29" s="7">
        <v>3.4675743685589865E-2</v>
      </c>
      <c r="M29" s="2">
        <v>0.22279792746113969</v>
      </c>
      <c r="N29" s="7">
        <v>0.11039774316321939</v>
      </c>
      <c r="Q29" s="2">
        <v>0.46046466695647942</v>
      </c>
      <c r="R29" s="7">
        <v>4.1226805755755401E-2</v>
      </c>
      <c r="U29" s="2">
        <v>7.9866318685860416E-2</v>
      </c>
      <c r="V29" s="7">
        <v>0.10132735744493106</v>
      </c>
      <c r="W29" s="2">
        <v>0.39626283157121639</v>
      </c>
      <c r="X29" s="7">
        <v>4.4869995973596484E-2</v>
      </c>
      <c r="Y29" s="2">
        <v>0.26402944930707473</v>
      </c>
      <c r="Z29" s="7">
        <v>0.15438532155968848</v>
      </c>
      <c r="AA29" s="2">
        <v>0.83752226220332182</v>
      </c>
      <c r="AB29" s="7">
        <v>0.68655551264246928</v>
      </c>
      <c r="AC29" s="2">
        <v>0.28166380815525593</v>
      </c>
      <c r="AD29" s="7">
        <v>0.15873267052549081</v>
      </c>
      <c r="AE29" s="2">
        <v>0.37221990589076159</v>
      </c>
      <c r="AF29" s="7">
        <v>5.9656840021961421E-2</v>
      </c>
      <c r="AG29" s="2">
        <v>9.5326756821498382E-2</v>
      </c>
      <c r="AH29" s="7">
        <v>2.9412529889099856E-2</v>
      </c>
      <c r="AK29">
        <f t="shared" si="0"/>
        <v>-17</v>
      </c>
      <c r="AL29">
        <f t="shared" si="1"/>
        <v>0.28490645159442057</v>
      </c>
      <c r="AM29">
        <f t="shared" si="1"/>
        <v>0.13109741945740508</v>
      </c>
      <c r="AO29">
        <f t="shared" si="2"/>
        <v>-17</v>
      </c>
      <c r="AP29">
        <f t="shared" si="3"/>
        <v>12</v>
      </c>
    </row>
    <row r="30" spans="2:42" x14ac:dyDescent="0.75">
      <c r="B30">
        <f t="shared" si="4"/>
        <v>-16</v>
      </c>
      <c r="C30" s="2">
        <v>0</v>
      </c>
      <c r="D30" s="7">
        <v>6.6467633732569892E-2</v>
      </c>
      <c r="E30" s="2">
        <v>0.11134590635377088</v>
      </c>
      <c r="F30" s="7">
        <v>0.11473413792180703</v>
      </c>
      <c r="I30" s="2">
        <v>0.20644601593101772</v>
      </c>
      <c r="J30" s="7">
        <v>7.9771960782267452E-3</v>
      </c>
      <c r="M30" s="2">
        <v>0.13495639301000945</v>
      </c>
      <c r="N30" s="7">
        <v>0.12174677869786034</v>
      </c>
      <c r="Q30" s="2">
        <v>0.55493165241752407</v>
      </c>
      <c r="R30" s="7">
        <v>7.5446387655287966E-2</v>
      </c>
      <c r="U30" s="2">
        <v>0</v>
      </c>
      <c r="V30" s="7">
        <v>7.3596509162909315E-2</v>
      </c>
      <c r="W30" s="2">
        <v>0.3889780859822024</v>
      </c>
      <c r="X30" s="7">
        <v>6.3678180553691566E-2</v>
      </c>
      <c r="Y30" s="2">
        <v>0.14798732676878137</v>
      </c>
      <c r="Z30" s="7">
        <v>0.14763450583612187</v>
      </c>
      <c r="AA30" s="2">
        <v>0.80360193363137455</v>
      </c>
      <c r="AB30" s="7">
        <v>0.76383193774498137</v>
      </c>
      <c r="AC30" s="2">
        <v>0.31120690987190797</v>
      </c>
      <c r="AD30" s="7">
        <v>0.16473107325914044</v>
      </c>
      <c r="AE30" s="2">
        <v>0.34827565667996896</v>
      </c>
      <c r="AF30" s="7">
        <v>3.4845301851249275E-2</v>
      </c>
      <c r="AG30" s="2">
        <v>0.22227303412382185</v>
      </c>
      <c r="AH30" s="7">
        <v>3.48901287330333E-2</v>
      </c>
      <c r="AK30">
        <f t="shared" si="0"/>
        <v>-16</v>
      </c>
      <c r="AL30">
        <f t="shared" si="1"/>
        <v>0.26916690956419825</v>
      </c>
      <c r="AM30">
        <f t="shared" si="1"/>
        <v>0.13913164760223992</v>
      </c>
      <c r="AO30">
        <f t="shared" si="2"/>
        <v>-16</v>
      </c>
      <c r="AP30">
        <f t="shared" si="3"/>
        <v>12</v>
      </c>
    </row>
    <row r="31" spans="2:42" x14ac:dyDescent="0.75">
      <c r="B31">
        <f t="shared" si="4"/>
        <v>-15</v>
      </c>
      <c r="C31" s="2">
        <v>3.1733210246956937E-4</v>
      </c>
      <c r="D31" s="7">
        <v>6.9698991956727865E-2</v>
      </c>
      <c r="E31" s="2">
        <v>7.8790575001191729E-2</v>
      </c>
      <c r="F31" s="7">
        <v>0.13243597634402876</v>
      </c>
      <c r="I31" s="2">
        <v>0.17618759693998265</v>
      </c>
      <c r="J31" s="7">
        <v>6.0914871623526497E-2</v>
      </c>
      <c r="M31" s="2">
        <v>0.21867859556528202</v>
      </c>
      <c r="N31" s="7">
        <v>0.13402400321015578</v>
      </c>
      <c r="Q31" s="2">
        <v>0.42434671303675853</v>
      </c>
      <c r="R31" s="7">
        <v>7.3613344553779048E-2</v>
      </c>
      <c r="U31" s="2">
        <v>0.15457787645106794</v>
      </c>
      <c r="V31" s="7">
        <v>9.5745138761850451E-2</v>
      </c>
      <c r="W31" s="2">
        <v>0.40867166549951311</v>
      </c>
      <c r="X31" s="7">
        <v>6.2323844849253934E-2</v>
      </c>
      <c r="Y31" s="2">
        <v>0.25590353756382206</v>
      </c>
      <c r="Z31" s="7">
        <v>0.14678023594517678</v>
      </c>
      <c r="AC31" s="2">
        <v>0.25734328404332613</v>
      </c>
      <c r="AD31" s="7">
        <v>0.15421779690980886</v>
      </c>
      <c r="AE31" s="2">
        <v>0.34835904461254391</v>
      </c>
      <c r="AF31" s="7">
        <v>3.0216357138865155E-2</v>
      </c>
      <c r="AG31" s="2">
        <v>0.19598876331090354</v>
      </c>
      <c r="AH31" s="7">
        <v>5.2701785422870191E-2</v>
      </c>
      <c r="AK31">
        <f t="shared" si="0"/>
        <v>-15</v>
      </c>
      <c r="AL31">
        <f t="shared" si="1"/>
        <v>0.2290149985569874</v>
      </c>
      <c r="AM31">
        <f t="shared" si="1"/>
        <v>9.2061122428731199E-2</v>
      </c>
      <c r="AO31">
        <f t="shared" si="2"/>
        <v>-15</v>
      </c>
      <c r="AP31">
        <f t="shared" si="3"/>
        <v>11</v>
      </c>
    </row>
    <row r="32" spans="2:42" x14ac:dyDescent="0.75">
      <c r="B32">
        <f t="shared" si="4"/>
        <v>-14</v>
      </c>
      <c r="C32" s="2">
        <v>0.12748096007385187</v>
      </c>
      <c r="D32" s="7">
        <v>8.572231393347618E-2</v>
      </c>
      <c r="E32" s="2">
        <v>0.17284990228634114</v>
      </c>
      <c r="F32" s="7">
        <v>0.16796007385801054</v>
      </c>
      <c r="I32" s="2">
        <v>0.28115881069428733</v>
      </c>
      <c r="J32" s="7">
        <v>6.7336305639376579E-2</v>
      </c>
      <c r="M32" s="2">
        <v>0.16863514948669273</v>
      </c>
      <c r="N32" s="7">
        <v>0.12766043685680348</v>
      </c>
      <c r="Q32" s="2">
        <v>0.35185721876056619</v>
      </c>
      <c r="R32" s="7">
        <v>4.2493271898616E-2</v>
      </c>
      <c r="U32" s="2">
        <v>0.1513185087211702</v>
      </c>
      <c r="V32" s="7">
        <v>9.2979586566088124E-2</v>
      </c>
      <c r="W32" s="2">
        <v>0.44602626949288565</v>
      </c>
      <c r="X32" s="7">
        <v>4.6504959796971591E-2</v>
      </c>
      <c r="Y32" s="2">
        <v>0.2497720641867249</v>
      </c>
      <c r="Z32" s="7">
        <v>0.1357539035966846</v>
      </c>
      <c r="AA32" s="2">
        <v>0.84139315959728145</v>
      </c>
      <c r="AB32" s="7">
        <v>0.92201276983885694</v>
      </c>
      <c r="AC32" s="2">
        <v>0.21195475826264307</v>
      </c>
      <c r="AD32" s="7">
        <v>0.1237906147002901</v>
      </c>
      <c r="AE32" s="2">
        <v>0.29631306212400937</v>
      </c>
      <c r="AF32" s="7">
        <v>2.4509078715073466E-2</v>
      </c>
      <c r="AG32" s="2">
        <v>0.12377779229546454</v>
      </c>
      <c r="AH32" s="7">
        <v>4.4542149839290716E-2</v>
      </c>
      <c r="AK32">
        <f t="shared" si="0"/>
        <v>-14</v>
      </c>
      <c r="AL32">
        <f t="shared" si="1"/>
        <v>0.2852114713318265</v>
      </c>
      <c r="AM32">
        <f t="shared" si="1"/>
        <v>0.15677212210329486</v>
      </c>
      <c r="AO32">
        <f t="shared" si="2"/>
        <v>-14</v>
      </c>
      <c r="AP32">
        <f t="shared" si="3"/>
        <v>12</v>
      </c>
    </row>
    <row r="33" spans="2:42" x14ac:dyDescent="0.75">
      <c r="B33">
        <f t="shared" si="4"/>
        <v>-13</v>
      </c>
      <c r="C33" s="2">
        <v>0.1750615431956308</v>
      </c>
      <c r="D33" s="7">
        <v>9.5254820694741824E-2</v>
      </c>
      <c r="E33" s="2">
        <v>0.20764549802189461</v>
      </c>
      <c r="F33" s="7">
        <v>0.12957264042388067</v>
      </c>
      <c r="I33" s="2">
        <v>0.1945634743289785</v>
      </c>
      <c r="J33" s="7">
        <v>9.5360905474403124E-2</v>
      </c>
      <c r="M33" s="2">
        <v>6.2739355710745612E-2</v>
      </c>
      <c r="N33" s="7">
        <v>0.10511638841263471</v>
      </c>
      <c r="Q33" s="2">
        <v>0.35632517026517979</v>
      </c>
      <c r="R33" s="7">
        <v>3.8535565202176318E-2</v>
      </c>
      <c r="U33" s="2">
        <v>0.19889819199565412</v>
      </c>
      <c r="V33" s="7">
        <v>8.3093006488824797E-2</v>
      </c>
      <c r="W33" s="2">
        <v>0.35732830033989776</v>
      </c>
      <c r="X33" s="7">
        <v>3.7713978940689952E-2</v>
      </c>
      <c r="Y33" s="2">
        <v>0.2595847009482134</v>
      </c>
      <c r="Z33" s="7">
        <v>0.12938230036129367</v>
      </c>
      <c r="AA33" s="2">
        <v>0.77576054955839069</v>
      </c>
      <c r="AB33" s="7">
        <v>0.92559966473009958</v>
      </c>
      <c r="AE33" s="2">
        <v>0.31847042706534018</v>
      </c>
      <c r="AF33" s="7">
        <v>1.1204150269747859E-2</v>
      </c>
      <c r="AG33" s="2">
        <v>8.4678034014939188E-2</v>
      </c>
      <c r="AH33" s="7">
        <v>0</v>
      </c>
      <c r="AK33">
        <f t="shared" si="0"/>
        <v>-13</v>
      </c>
      <c r="AL33">
        <f t="shared" si="1"/>
        <v>0.27191411322226039</v>
      </c>
      <c r="AM33">
        <f t="shared" si="1"/>
        <v>0.15007576554531751</v>
      </c>
      <c r="AO33">
        <f t="shared" si="2"/>
        <v>-13</v>
      </c>
      <c r="AP33">
        <f t="shared" si="3"/>
        <v>11</v>
      </c>
    </row>
    <row r="34" spans="2:42" x14ac:dyDescent="0.75">
      <c r="B34">
        <f t="shared" si="4"/>
        <v>-12</v>
      </c>
      <c r="C34" s="2">
        <v>7.5428879144549515E-2</v>
      </c>
      <c r="D34" s="7">
        <v>8.1064943275613713E-2</v>
      </c>
      <c r="E34" s="2">
        <v>0.18470264859626087</v>
      </c>
      <c r="F34" s="7">
        <v>0.10372233669619212</v>
      </c>
      <c r="I34" s="2">
        <v>0.19723178842766634</v>
      </c>
      <c r="J34" s="7">
        <v>7.5397032566589792E-2</v>
      </c>
      <c r="M34" s="2">
        <v>0.13180252952724264</v>
      </c>
      <c r="N34" s="7">
        <v>0.10311409428616593</v>
      </c>
      <c r="Q34" s="2">
        <v>0.27195334009563893</v>
      </c>
      <c r="R34" s="7">
        <v>1.6747348336512836E-3</v>
      </c>
      <c r="U34" s="2">
        <v>0.15125946220432429</v>
      </c>
      <c r="V34" s="7">
        <v>8.7354324269065642E-2</v>
      </c>
      <c r="W34" s="2">
        <v>0.3624182280902522</v>
      </c>
      <c r="X34" s="7">
        <v>1.7649068436657353E-2</v>
      </c>
      <c r="Y34" s="2">
        <v>0.35254832239241446</v>
      </c>
      <c r="Z34" s="7">
        <v>0.13845422988611134</v>
      </c>
      <c r="AA34" s="2">
        <v>0.53633736778977237</v>
      </c>
      <c r="AB34" s="7">
        <v>0.80368221672569518</v>
      </c>
      <c r="AC34" s="2">
        <v>7.1578670869451314E-2</v>
      </c>
      <c r="AD34" s="7">
        <v>0.13280305409194429</v>
      </c>
      <c r="AE34" s="2">
        <v>0.33090714158079654</v>
      </c>
      <c r="AF34" s="7">
        <v>2.8066264921607225E-2</v>
      </c>
      <c r="AG34" s="2">
        <v>0.13945689336033618</v>
      </c>
      <c r="AH34" s="7">
        <v>2.5614160397149525E-2</v>
      </c>
      <c r="AK34">
        <f t="shared" si="0"/>
        <v>-12</v>
      </c>
      <c r="AL34">
        <f t="shared" si="1"/>
        <v>0.23380210600655879</v>
      </c>
      <c r="AM34">
        <f t="shared" si="1"/>
        <v>0.1332163716988703</v>
      </c>
      <c r="AO34">
        <f t="shared" si="2"/>
        <v>-12</v>
      </c>
      <c r="AP34">
        <f t="shared" si="3"/>
        <v>12</v>
      </c>
    </row>
    <row r="35" spans="2:42" x14ac:dyDescent="0.75">
      <c r="B35">
        <f t="shared" si="4"/>
        <v>-11</v>
      </c>
      <c r="C35" s="2">
        <v>0.1385587352873297</v>
      </c>
      <c r="D35" s="7">
        <v>9.7081240560570339E-2</v>
      </c>
      <c r="E35" s="2">
        <v>0.11649374791464748</v>
      </c>
      <c r="F35" s="7">
        <v>8.9178195830768678E-2</v>
      </c>
      <c r="I35" s="2">
        <v>0.22555797996792731</v>
      </c>
      <c r="J35" s="7">
        <v>0.1254842178902196</v>
      </c>
      <c r="M35" s="2">
        <v>9.4615904482991481E-2</v>
      </c>
      <c r="N35" s="7">
        <v>0.12192917391180987</v>
      </c>
      <c r="Q35" s="2">
        <v>0.5139110273873353</v>
      </c>
      <c r="R35" s="7">
        <v>6.034877811013252E-2</v>
      </c>
      <c r="U35" s="2">
        <v>8.0828776910450151E-2</v>
      </c>
      <c r="V35" s="7">
        <v>3.3681627909479386E-2</v>
      </c>
      <c r="W35" s="2">
        <v>0.4247442225903974</v>
      </c>
      <c r="X35" s="7">
        <v>4.9780988055003077E-2</v>
      </c>
      <c r="Y35" s="2">
        <v>0.33899753829321655</v>
      </c>
      <c r="Z35" s="7">
        <v>0.1708539781890312</v>
      </c>
      <c r="AA35" s="2">
        <v>0.70708392396321751</v>
      </c>
      <c r="AB35" s="7">
        <v>0.82650193519758752</v>
      </c>
      <c r="AC35" s="2">
        <v>0.24689812883388199</v>
      </c>
      <c r="AD35" s="7">
        <v>0.15053369960018897</v>
      </c>
      <c r="AE35" s="2">
        <v>0.3407230925010421</v>
      </c>
      <c r="AF35" s="7">
        <v>5.6218007515457409E-4</v>
      </c>
      <c r="AG35" s="2">
        <v>9.8179482154134246E-2</v>
      </c>
      <c r="AH35" s="7">
        <v>2.869117080127628E-2</v>
      </c>
      <c r="AK35">
        <f t="shared" si="0"/>
        <v>-11</v>
      </c>
      <c r="AL35">
        <f t="shared" si="1"/>
        <v>0.27721604669054761</v>
      </c>
      <c r="AM35">
        <f t="shared" si="1"/>
        <v>0.14621893217760182</v>
      </c>
      <c r="AO35">
        <f t="shared" si="2"/>
        <v>-11</v>
      </c>
      <c r="AP35">
        <f t="shared" si="3"/>
        <v>12</v>
      </c>
    </row>
    <row r="36" spans="2:42" x14ac:dyDescent="0.75">
      <c r="B36">
        <f t="shared" si="4"/>
        <v>-10</v>
      </c>
      <c r="C36" s="2">
        <v>0.14923263327948305</v>
      </c>
      <c r="D36" s="7">
        <v>7.24948192898036E-2</v>
      </c>
      <c r="E36" s="2">
        <v>0.15329128203498674</v>
      </c>
      <c r="F36" s="7">
        <v>8.7117664374214213E-2</v>
      </c>
      <c r="G36" s="2">
        <v>3.9637475431316821E-2</v>
      </c>
      <c r="H36" s="7">
        <v>3.4105309154467515E-2</v>
      </c>
      <c r="I36" s="2">
        <v>0.2512684350272088</v>
      </c>
      <c r="J36" s="7">
        <v>0.11652553433639957</v>
      </c>
      <c r="M36" s="2">
        <v>0.17812892221542878</v>
      </c>
      <c r="N36" s="7">
        <v>0.19065163730103715</v>
      </c>
      <c r="Q36" s="2">
        <v>0.43761773655991931</v>
      </c>
      <c r="R36" s="7">
        <v>7.9537406577292094E-2</v>
      </c>
      <c r="S36" s="2">
        <v>0.48617251080076362</v>
      </c>
      <c r="T36" s="7">
        <v>0</v>
      </c>
      <c r="U36" s="2">
        <v>0.12344855276987161</v>
      </c>
      <c r="V36" s="7">
        <v>2.6256604504514172E-3</v>
      </c>
      <c r="W36" s="2">
        <v>0.41891984217807893</v>
      </c>
      <c r="X36" s="7">
        <v>4.9616271550409402E-2</v>
      </c>
      <c r="Y36" s="2">
        <v>0.36079959883296869</v>
      </c>
      <c r="Z36" s="7">
        <v>0.22293110417508791</v>
      </c>
      <c r="AA36" s="2">
        <v>0.79954930396539814</v>
      </c>
      <c r="AB36" s="7">
        <v>0.8521443304052001</v>
      </c>
      <c r="AC36" s="2">
        <v>0.26474451088552059</v>
      </c>
      <c r="AD36" s="7">
        <v>0.14034185455975048</v>
      </c>
      <c r="AE36" s="2">
        <v>0.29184585145035402</v>
      </c>
      <c r="AF36" s="7">
        <v>2.6465202368389264E-3</v>
      </c>
      <c r="AG36" s="2">
        <v>0.3122645412774116</v>
      </c>
      <c r="AH36" s="7">
        <v>7.4950391780763584E-2</v>
      </c>
      <c r="AK36">
        <f t="shared" si="0"/>
        <v>-10</v>
      </c>
      <c r="AL36">
        <f t="shared" si="1"/>
        <v>0.30478008547919361</v>
      </c>
      <c r="AM36">
        <f t="shared" si="1"/>
        <v>0.13754917887083687</v>
      </c>
      <c r="AO36">
        <f t="shared" si="2"/>
        <v>-10</v>
      </c>
      <c r="AP36">
        <f t="shared" si="3"/>
        <v>14</v>
      </c>
    </row>
    <row r="37" spans="2:42" x14ac:dyDescent="0.75">
      <c r="B37">
        <f t="shared" si="4"/>
        <v>-9</v>
      </c>
      <c r="C37" s="2">
        <v>7.025540426186612E-2</v>
      </c>
      <c r="D37" s="7">
        <v>8.9473499350215757E-2</v>
      </c>
      <c r="E37" s="2">
        <v>0.11158423235196029</v>
      </c>
      <c r="F37" s="7">
        <v>9.0984505873852775E-2</v>
      </c>
      <c r="G37" s="2">
        <v>7.6399504986533001E-2</v>
      </c>
      <c r="H37" s="7">
        <v>6.2267861044351435E-3</v>
      </c>
      <c r="I37" s="2">
        <v>0.24156786456005744</v>
      </c>
      <c r="J37" s="7">
        <v>0.25520762636651256</v>
      </c>
      <c r="K37" s="2">
        <v>0</v>
      </c>
      <c r="L37" s="7">
        <v>0</v>
      </c>
      <c r="M37" s="2">
        <v>0.20009332861326534</v>
      </c>
      <c r="N37" s="7">
        <v>0.18949241438571321</v>
      </c>
      <c r="Q37" s="2">
        <v>0.55984639907259803</v>
      </c>
      <c r="R37" s="7">
        <v>0.14241911697314605</v>
      </c>
      <c r="U37" s="2">
        <v>0.15216287391206776</v>
      </c>
      <c r="V37" s="7">
        <v>3.438377686190542E-2</v>
      </c>
      <c r="W37" s="2">
        <v>0.41383845457495644</v>
      </c>
      <c r="X37" s="7">
        <v>5.0885198696909467E-2</v>
      </c>
      <c r="Y37" s="2">
        <v>0.27742067833698003</v>
      </c>
      <c r="Z37" s="7">
        <v>0.23561597026307346</v>
      </c>
      <c r="AA37" s="2">
        <v>0.74671973249009538</v>
      </c>
      <c r="AB37" s="7">
        <v>0.80643093686571965</v>
      </c>
      <c r="AC37" s="2">
        <v>0.21177706701277851</v>
      </c>
      <c r="AD37" s="7">
        <v>0.14748257471423526</v>
      </c>
      <c r="AE37" s="2">
        <v>0.32900113169337064</v>
      </c>
      <c r="AF37" s="7">
        <v>8.8370762690968239E-3</v>
      </c>
      <c r="AG37" s="2">
        <v>0.39454715707410609</v>
      </c>
      <c r="AH37" s="7">
        <v>0.11436024909357093</v>
      </c>
      <c r="AK37">
        <f t="shared" si="0"/>
        <v>-9</v>
      </c>
      <c r="AL37">
        <f t="shared" si="1"/>
        <v>0.27037241635290249</v>
      </c>
      <c r="AM37">
        <f t="shared" si="1"/>
        <v>0.15512855227274192</v>
      </c>
      <c r="AO37">
        <f t="shared" si="2"/>
        <v>-9</v>
      </c>
      <c r="AP37">
        <f t="shared" si="3"/>
        <v>14</v>
      </c>
    </row>
    <row r="38" spans="2:42" x14ac:dyDescent="0.75">
      <c r="B38">
        <f t="shared" si="4"/>
        <v>-8</v>
      </c>
      <c r="C38" s="2">
        <v>5.828332948688339E-2</v>
      </c>
      <c r="D38" s="7">
        <v>8.3137227354149884E-2</v>
      </c>
      <c r="G38" s="2">
        <v>0.12689573172211302</v>
      </c>
      <c r="H38" s="7">
        <v>7.7780205374699624E-2</v>
      </c>
      <c r="I38" s="2">
        <v>0.24657588264675756</v>
      </c>
      <c r="J38" s="7">
        <v>0.16932747225209593</v>
      </c>
      <c r="K38" s="2">
        <v>9.7569923399760172E-2</v>
      </c>
      <c r="L38" s="7">
        <v>3.2826358093126319E-2</v>
      </c>
      <c r="M38" s="2">
        <v>0.34941910983812324</v>
      </c>
      <c r="N38" s="7">
        <v>0.30725487096551923</v>
      </c>
      <c r="Q38" s="2">
        <v>0.45454765009901971</v>
      </c>
      <c r="R38" s="7">
        <v>0.19701047334172073</v>
      </c>
      <c r="U38" s="2">
        <v>0.14076099150911048</v>
      </c>
      <c r="V38" s="7">
        <v>0</v>
      </c>
      <c r="W38" s="2">
        <v>0.32789041283071713</v>
      </c>
      <c r="X38" s="7">
        <v>2.2377042179626258E-2</v>
      </c>
      <c r="Y38" s="2">
        <v>0.38835703865791404</v>
      </c>
      <c r="Z38" s="7">
        <v>0.22681073963103876</v>
      </c>
      <c r="AA38" s="2">
        <v>0.59988005670046907</v>
      </c>
      <c r="AB38" s="7">
        <v>0.87835372617981322</v>
      </c>
      <c r="AC38" s="2">
        <v>0.30440056243143476</v>
      </c>
      <c r="AD38" s="7">
        <v>0.17074678383249978</v>
      </c>
      <c r="AE38" s="2">
        <v>0.31760081005420221</v>
      </c>
      <c r="AF38" s="7">
        <v>6.8973906296746039E-3</v>
      </c>
      <c r="AG38" s="2">
        <v>0.44759478234359018</v>
      </c>
      <c r="AH38" s="7">
        <v>0.23206240110876444</v>
      </c>
      <c r="AK38">
        <f t="shared" si="0"/>
        <v>-8</v>
      </c>
      <c r="AL38">
        <f t="shared" si="1"/>
        <v>0.29690586782462269</v>
      </c>
      <c r="AM38">
        <f t="shared" si="1"/>
        <v>0.18496805314944068</v>
      </c>
      <c r="AO38">
        <f t="shared" si="2"/>
        <v>-8</v>
      </c>
      <c r="AP38">
        <f t="shared" si="3"/>
        <v>13</v>
      </c>
    </row>
    <row r="39" spans="2:42" x14ac:dyDescent="0.75">
      <c r="B39">
        <f t="shared" si="4"/>
        <v>-7</v>
      </c>
      <c r="C39" s="2">
        <v>0.21159319947688299</v>
      </c>
      <c r="D39" s="7">
        <v>0.11360331565452562</v>
      </c>
      <c r="E39" s="2">
        <v>2.6215859800760022E-2</v>
      </c>
      <c r="F39" s="7">
        <v>6.0584976852471162E-2</v>
      </c>
      <c r="G39" s="2">
        <v>0.12736890635995229</v>
      </c>
      <c r="H39" s="7">
        <v>0.13227004588158184</v>
      </c>
      <c r="K39" s="2">
        <v>9.1098523757814479E-2</v>
      </c>
      <c r="L39" s="7">
        <v>3.4233820676274833E-2</v>
      </c>
      <c r="M39" s="2">
        <v>0.28819232130788797</v>
      </c>
      <c r="N39" s="7">
        <v>0.31354953246026818</v>
      </c>
      <c r="Q39" s="2">
        <v>0.58444428343718324</v>
      </c>
      <c r="R39" s="7">
        <v>0.32051591831293369</v>
      </c>
      <c r="S39" s="2">
        <v>0.62382573093539628</v>
      </c>
      <c r="T39" s="7">
        <v>0.16535367962113823</v>
      </c>
      <c r="U39" s="2">
        <v>0.15090518310324877</v>
      </c>
      <c r="V39" s="7">
        <v>9.2678281268495123E-3</v>
      </c>
      <c r="W39" s="2">
        <v>0.37090713443899792</v>
      </c>
      <c r="X39" s="7">
        <v>4.6138923120096723E-2</v>
      </c>
      <c r="Y39" s="2">
        <v>0.64820386579139333</v>
      </c>
      <c r="Z39" s="7">
        <v>0.28422184347275303</v>
      </c>
      <c r="AA39" s="2">
        <v>0.66990150110856661</v>
      </c>
      <c r="AB39" s="7">
        <v>0.84773569556178263</v>
      </c>
      <c r="AC39" s="2">
        <v>0.25620760518549462</v>
      </c>
      <c r="AD39" s="7">
        <v>0.16239204234981128</v>
      </c>
      <c r="AE39" s="2">
        <v>0.30920245398772961</v>
      </c>
      <c r="AF39" s="7">
        <v>2.4301959740016546E-2</v>
      </c>
      <c r="AG39" s="2">
        <v>0.68572112976633803</v>
      </c>
      <c r="AH39" s="7">
        <v>0.265356079401532</v>
      </c>
      <c r="AK39">
        <f t="shared" si="0"/>
        <v>-7</v>
      </c>
      <c r="AL39">
        <f t="shared" si="1"/>
        <v>0.36027054988983187</v>
      </c>
      <c r="AM39">
        <f t="shared" si="1"/>
        <v>0.1985375472308597</v>
      </c>
      <c r="AO39">
        <f t="shared" si="2"/>
        <v>-7</v>
      </c>
      <c r="AP39">
        <f t="shared" si="3"/>
        <v>14</v>
      </c>
    </row>
    <row r="40" spans="2:42" x14ac:dyDescent="0.75">
      <c r="B40">
        <f t="shared" si="4"/>
        <v>-6</v>
      </c>
      <c r="C40" s="2">
        <v>0.32734248788368325</v>
      </c>
      <c r="D40" s="7">
        <v>0.18832496224228137</v>
      </c>
      <c r="E40" s="2">
        <v>5.3146697596085563E-2</v>
      </c>
      <c r="F40" s="7">
        <v>1.8464502662634736E-2</v>
      </c>
      <c r="M40" s="2">
        <v>0.31680236861583955</v>
      </c>
      <c r="N40" s="7">
        <v>0.39131069200744167</v>
      </c>
      <c r="S40" s="2">
        <v>0.66753742590173815</v>
      </c>
      <c r="T40" s="7">
        <v>0.25690445764113395</v>
      </c>
      <c r="U40" s="2">
        <v>0.12475938544385307</v>
      </c>
      <c r="V40" s="7">
        <v>1.4346974571985058E-2</v>
      </c>
      <c r="W40" s="2">
        <v>0.35752472372623717</v>
      </c>
      <c r="X40" s="7">
        <v>4.5089617979721504E-2</v>
      </c>
      <c r="Y40" s="2">
        <v>0.53631017505470435</v>
      </c>
      <c r="Z40" s="7">
        <v>0.50310662538390061</v>
      </c>
      <c r="AA40" s="2">
        <v>0.44138225566096062</v>
      </c>
      <c r="AB40" s="7">
        <v>0.90035170469953085</v>
      </c>
      <c r="AC40" s="2">
        <v>0.20071385528206562</v>
      </c>
      <c r="AD40" s="7">
        <v>0.14980677033238482</v>
      </c>
      <c r="AE40" s="2">
        <v>0.37174340341890549</v>
      </c>
      <c r="AF40" s="7">
        <v>3.6949367629605441E-2</v>
      </c>
      <c r="AG40" s="2">
        <v>0.70684436314540211</v>
      </c>
      <c r="AH40" s="7">
        <v>0.34243743688107986</v>
      </c>
      <c r="AK40">
        <f t="shared" si="0"/>
        <v>-6</v>
      </c>
      <c r="AL40">
        <f t="shared" si="1"/>
        <v>0.37310064924813413</v>
      </c>
      <c r="AM40">
        <f t="shared" si="1"/>
        <v>0.25882664654833631</v>
      </c>
      <c r="AO40">
        <f t="shared" si="2"/>
        <v>-6</v>
      </c>
      <c r="AP40">
        <f t="shared" si="3"/>
        <v>11</v>
      </c>
    </row>
    <row r="41" spans="2:42" x14ac:dyDescent="0.75">
      <c r="B41">
        <f t="shared" si="4"/>
        <v>-5</v>
      </c>
      <c r="E41" s="2">
        <v>6.2107755127980967E-2</v>
      </c>
      <c r="F41" s="7">
        <v>1.0985041076828355E-2</v>
      </c>
      <c r="G41" s="2">
        <v>0.14168547232534995</v>
      </c>
      <c r="H41" s="7">
        <v>0</v>
      </c>
      <c r="I41" s="2">
        <v>0.17447882436446813</v>
      </c>
      <c r="J41" s="7">
        <v>7.367420880623958E-2</v>
      </c>
      <c r="S41" s="2">
        <v>0.64987315382296762</v>
      </c>
      <c r="T41" s="7">
        <v>0.3716304592948963</v>
      </c>
      <c r="U41" s="2">
        <v>0.16553100532599604</v>
      </c>
      <c r="V41" s="7">
        <v>2.7870740027332808E-2</v>
      </c>
      <c r="W41" s="2">
        <v>0.3964507148103234</v>
      </c>
      <c r="X41" s="7">
        <v>2.9307336595126837E-2</v>
      </c>
      <c r="Y41" s="2">
        <v>0.61399070021881841</v>
      </c>
      <c r="Z41" s="7">
        <v>0.45965137454109056</v>
      </c>
      <c r="AA41" s="2">
        <v>0.60153382037582215</v>
      </c>
      <c r="AB41" s="7">
        <v>0.7671805280500934</v>
      </c>
      <c r="AC41" s="2">
        <v>0.80908234058004624</v>
      </c>
      <c r="AD41" s="7">
        <v>0.2832897752700641</v>
      </c>
      <c r="AE41" s="2">
        <v>0.31188278039192313</v>
      </c>
      <c r="AF41" s="7">
        <v>1.3577799475956102E-2</v>
      </c>
      <c r="AG41" s="2">
        <v>0.61860586659698213</v>
      </c>
      <c r="AH41" s="7">
        <v>0.29430031716148736</v>
      </c>
      <c r="AK41">
        <f t="shared" si="0"/>
        <v>-5</v>
      </c>
      <c r="AL41">
        <f t="shared" si="1"/>
        <v>0.41320203944915262</v>
      </c>
      <c r="AM41">
        <f t="shared" si="1"/>
        <v>0.21195159820901052</v>
      </c>
      <c r="AO41">
        <f t="shared" si="2"/>
        <v>-5</v>
      </c>
      <c r="AP41">
        <f t="shared" si="3"/>
        <v>11</v>
      </c>
    </row>
    <row r="42" spans="2:42" x14ac:dyDescent="0.75">
      <c r="B42">
        <f t="shared" si="4"/>
        <v>-4</v>
      </c>
      <c r="C42" s="2">
        <v>0.56651473190245405</v>
      </c>
      <c r="D42" s="7">
        <v>0.81239858101225781</v>
      </c>
      <c r="E42" s="2">
        <v>0</v>
      </c>
      <c r="F42" s="7">
        <v>4.0113463030854307E-2</v>
      </c>
      <c r="G42" s="2">
        <v>8.7233990924753049E-2</v>
      </c>
      <c r="H42" s="7">
        <v>0.13338431286869104</v>
      </c>
      <c r="I42" s="2">
        <v>0.24239596203896049</v>
      </c>
      <c r="J42" s="7">
        <v>7.8947093648522856E-2</v>
      </c>
      <c r="K42" s="2">
        <v>2.9304728083820234E-2</v>
      </c>
      <c r="L42" s="7">
        <v>4.5580134423503234E-2</v>
      </c>
      <c r="Q42" s="2">
        <v>0.63144230304786764</v>
      </c>
      <c r="R42" s="7">
        <v>0.81353785650605304</v>
      </c>
      <c r="S42" s="2">
        <v>0.83785039686526641</v>
      </c>
      <c r="T42" s="7">
        <v>0.42011576336164785</v>
      </c>
      <c r="U42" s="2">
        <v>0.16554281462936496</v>
      </c>
      <c r="V42" s="7">
        <v>1.194460286885694E-2</v>
      </c>
      <c r="W42" s="2">
        <v>0.41064443951013702</v>
      </c>
      <c r="X42" s="7">
        <v>7.8697885528131156E-3</v>
      </c>
      <c r="Y42" s="2">
        <v>0.71307439824945318</v>
      </c>
      <c r="Z42" s="7">
        <v>0.51011997283005039</v>
      </c>
      <c r="AA42" s="2">
        <v>0.64928397484825384</v>
      </c>
      <c r="AB42" s="7">
        <v>0.86471284297371265</v>
      </c>
      <c r="AC42" s="2">
        <v>0.74205411084843731</v>
      </c>
      <c r="AD42" s="7">
        <v>0.62139842399756695</v>
      </c>
      <c r="AE42" s="2">
        <v>0.37951039371016743</v>
      </c>
      <c r="AF42" s="7">
        <v>4.6657658635053105E-2</v>
      </c>
      <c r="AG42" s="2">
        <v>0.56379434245769955</v>
      </c>
      <c r="AH42" s="7">
        <v>0.32769333014831598</v>
      </c>
      <c r="AK42">
        <f t="shared" si="0"/>
        <v>-4</v>
      </c>
      <c r="AL42">
        <f t="shared" si="1"/>
        <v>0.42990332765118827</v>
      </c>
      <c r="AM42">
        <f t="shared" si="1"/>
        <v>0.33817670177556414</v>
      </c>
      <c r="AO42">
        <f t="shared" si="2"/>
        <v>-4</v>
      </c>
      <c r="AP42">
        <f t="shared" si="3"/>
        <v>14</v>
      </c>
    </row>
    <row r="43" spans="2:42" x14ac:dyDescent="0.75">
      <c r="B43">
        <f t="shared" si="4"/>
        <v>-3</v>
      </c>
      <c r="C43" s="2">
        <v>0.87016308946842058</v>
      </c>
      <c r="D43" s="7">
        <v>0.74289628042569622</v>
      </c>
      <c r="E43" s="2">
        <v>3.5304024531690022E-2</v>
      </c>
      <c r="F43" s="7">
        <v>0</v>
      </c>
      <c r="G43" s="2">
        <v>0.96623474315110025</v>
      </c>
      <c r="H43" s="7">
        <v>0.71341490058990575</v>
      </c>
      <c r="I43" s="2">
        <v>0.21192723257709187</v>
      </c>
      <c r="J43" s="7">
        <v>8.0283587232309661E-2</v>
      </c>
      <c r="K43" s="2">
        <v>0.29458809027675847</v>
      </c>
      <c r="L43" s="7">
        <v>7.8267911585365765E-2</v>
      </c>
      <c r="M43" s="2">
        <v>0.49845525053905315</v>
      </c>
      <c r="N43" s="7">
        <v>0.35635566256074758</v>
      </c>
      <c r="O43" s="2">
        <v>0.23825210206384415</v>
      </c>
      <c r="P43" s="7">
        <v>4.5356768100734433E-2</v>
      </c>
      <c r="Q43" s="2">
        <v>0.83030237163696097</v>
      </c>
      <c r="R43" s="7">
        <v>1</v>
      </c>
      <c r="S43" s="2">
        <v>0.77155129106801945</v>
      </c>
      <c r="T43" s="7">
        <v>0.70000751710140596</v>
      </c>
      <c r="U43" s="2">
        <v>0.18715974444667505</v>
      </c>
      <c r="V43" s="7">
        <v>1.725241851305831E-2</v>
      </c>
      <c r="W43" s="2">
        <v>0.46014313286761038</v>
      </c>
      <c r="X43" s="7">
        <v>3.0179724008345645E-2</v>
      </c>
      <c r="Y43" s="2">
        <v>0.67668444566010189</v>
      </c>
      <c r="Z43" s="7">
        <v>0.48420434135791424</v>
      </c>
      <c r="AA43" s="2">
        <v>0.79087158797659307</v>
      </c>
      <c r="AB43" s="7">
        <v>0.64186518534344639</v>
      </c>
      <c r="AC43" s="2">
        <v>0.79719247825213602</v>
      </c>
      <c r="AD43" s="7">
        <v>0.6368988307318002</v>
      </c>
      <c r="AE43" s="2">
        <v>0.63442730359163746</v>
      </c>
      <c r="AF43" s="7">
        <v>0.18841251524625807</v>
      </c>
      <c r="AG43" s="2">
        <v>0.63881448574726185</v>
      </c>
      <c r="AH43" s="7">
        <v>0.41250860309403914</v>
      </c>
      <c r="AK43">
        <f t="shared" si="0"/>
        <v>-3</v>
      </c>
      <c r="AL43">
        <f t="shared" si="1"/>
        <v>0.55637946086593459</v>
      </c>
      <c r="AM43">
        <f t="shared" si="1"/>
        <v>0.38299401536818922</v>
      </c>
      <c r="AO43">
        <f t="shared" si="2"/>
        <v>-3</v>
      </c>
      <c r="AP43">
        <f t="shared" si="3"/>
        <v>16</v>
      </c>
    </row>
    <row r="44" spans="2:42" x14ac:dyDescent="0.75">
      <c r="B44">
        <f t="shared" si="4"/>
        <v>-2</v>
      </c>
      <c r="C44" s="2">
        <v>0.85465228094468804</v>
      </c>
      <c r="D44" s="7">
        <v>0.56424431878051329</v>
      </c>
      <c r="E44" s="2">
        <v>0.2000667312794927</v>
      </c>
      <c r="F44" s="7">
        <v>0.27055848430517271</v>
      </c>
      <c r="G44" s="2">
        <v>0.92116182572614058</v>
      </c>
      <c r="H44" s="7">
        <v>0.6857985580074285</v>
      </c>
      <c r="I44" s="2">
        <v>0.18507321433265844</v>
      </c>
      <c r="J44" s="7">
        <v>8.9680807743309693E-2</v>
      </c>
      <c r="K44" s="2">
        <v>0.36611099697707872</v>
      </c>
      <c r="L44" s="7">
        <v>0.15813383453436802</v>
      </c>
      <c r="M44" s="2">
        <v>0.5160911402181958</v>
      </c>
      <c r="N44" s="7">
        <v>0.27151351548535352</v>
      </c>
      <c r="O44" s="2">
        <v>0.59876970116114014</v>
      </c>
      <c r="P44" s="7">
        <v>0.21489506820566637</v>
      </c>
      <c r="Q44" s="2">
        <v>0.58131671738395407</v>
      </c>
      <c r="R44" s="7">
        <v>0.8134878644214667</v>
      </c>
      <c r="S44" s="2">
        <v>0.9856638701898921</v>
      </c>
      <c r="T44" s="7">
        <v>0.69074644816958586</v>
      </c>
      <c r="U44" s="2">
        <v>0.17497844802135123</v>
      </c>
      <c r="V44" s="7">
        <v>5.0441735088077233E-3</v>
      </c>
      <c r="W44" s="2">
        <v>0.54603993372845716</v>
      </c>
      <c r="X44" s="7">
        <v>1.0663868519625606E-2</v>
      </c>
      <c r="Y44" s="2">
        <v>0.84026258205689264</v>
      </c>
      <c r="Z44" s="7">
        <v>0.5273803917973422</v>
      </c>
      <c r="AA44" s="2">
        <v>0.48509795369461722</v>
      </c>
      <c r="AB44" s="7">
        <v>0.65380095814878447</v>
      </c>
      <c r="AC44" s="2">
        <v>0.87081846134829033</v>
      </c>
      <c r="AD44" s="7">
        <v>0.77357142327311035</v>
      </c>
      <c r="AE44" s="2">
        <v>0.97630591458693217</v>
      </c>
      <c r="AF44" s="7">
        <v>0.29333964553066838</v>
      </c>
      <c r="AG44" s="2">
        <v>0.56898804468543818</v>
      </c>
      <c r="AH44" s="7">
        <v>0.41178960911797874</v>
      </c>
      <c r="AK44">
        <f t="shared" si="0"/>
        <v>-2</v>
      </c>
      <c r="AL44">
        <f t="shared" si="1"/>
        <v>0.60446236352095117</v>
      </c>
      <c r="AM44">
        <f t="shared" si="1"/>
        <v>0.4021655605968239</v>
      </c>
      <c r="AO44">
        <f t="shared" si="2"/>
        <v>-2</v>
      </c>
      <c r="AP44">
        <f t="shared" si="3"/>
        <v>16</v>
      </c>
    </row>
    <row r="45" spans="2:42" x14ac:dyDescent="0.75">
      <c r="B45">
        <f t="shared" si="4"/>
        <v>-1</v>
      </c>
      <c r="C45" s="2">
        <v>0.94907300561581609</v>
      </c>
      <c r="D45" s="7">
        <v>0.77084050437287033</v>
      </c>
      <c r="E45" s="2">
        <v>0.66710624572999333</v>
      </c>
      <c r="F45" s="7">
        <v>0.48326152693408991</v>
      </c>
      <c r="G45" s="2">
        <v>0.96650166217757294</v>
      </c>
      <c r="H45" s="7">
        <v>0.95258903211710699</v>
      </c>
      <c r="I45" s="2">
        <v>0.40571518704487569</v>
      </c>
      <c r="J45" s="7">
        <v>0.26374865567539901</v>
      </c>
      <c r="K45" s="2">
        <v>0.81649693305549864</v>
      </c>
      <c r="L45" s="7">
        <v>0.19621760670731708</v>
      </c>
      <c r="M45" s="2">
        <v>0.80999581630354267</v>
      </c>
      <c r="N45" s="7">
        <v>0.32767097524694294</v>
      </c>
      <c r="O45" s="2">
        <v>0.98336548611363905</v>
      </c>
      <c r="P45" s="7">
        <v>0.22388772298006301</v>
      </c>
      <c r="Q45" s="2">
        <v>0.98396367676182162</v>
      </c>
      <c r="R45" s="7">
        <v>0.75105608278689218</v>
      </c>
      <c r="S45" s="2">
        <v>0.90070204963327649</v>
      </c>
      <c r="T45" s="7">
        <v>0.90662256633842009</v>
      </c>
      <c r="U45" s="2">
        <v>0.25623235985309206</v>
      </c>
      <c r="V45" s="7">
        <v>8.9471532029829326E-2</v>
      </c>
      <c r="W45" s="2">
        <v>0.61941687874698959</v>
      </c>
      <c r="X45" s="7">
        <v>9.8250344684537305E-2</v>
      </c>
      <c r="Y45" s="2">
        <v>0.6807758935083883</v>
      </c>
      <c r="Z45" s="7">
        <v>0.55030816223627022</v>
      </c>
      <c r="AA45" s="2">
        <v>0.76655580998073669</v>
      </c>
      <c r="AB45" s="7">
        <v>0.3053503488286099</v>
      </c>
      <c r="AC45" s="2">
        <v>0.8146757520975294</v>
      </c>
      <c r="AD45" s="7">
        <v>0.74712504419680492</v>
      </c>
      <c r="AE45" s="2">
        <v>0.97775924712609419</v>
      </c>
      <c r="AF45" s="7">
        <v>0.38546485059489188</v>
      </c>
      <c r="AG45" s="2">
        <v>0.74728337797521915</v>
      </c>
      <c r="AH45" s="7">
        <v>0.46941082700863029</v>
      </c>
      <c r="AK45">
        <f t="shared" si="0"/>
        <v>-1</v>
      </c>
      <c r="AL45">
        <f t="shared" si="1"/>
        <v>0.77160121135775528</v>
      </c>
      <c r="AM45">
        <f t="shared" si="1"/>
        <v>0.47007973642116724</v>
      </c>
      <c r="AO45">
        <f t="shared" si="2"/>
        <v>-1</v>
      </c>
      <c r="AP45">
        <f t="shared" si="3"/>
        <v>16</v>
      </c>
    </row>
    <row r="46" spans="2:42" x14ac:dyDescent="0.75">
      <c r="B46">
        <f t="shared" si="4"/>
        <v>0</v>
      </c>
      <c r="C46" s="9">
        <v>1</v>
      </c>
      <c r="D46" s="10">
        <v>0.63916968143022723</v>
      </c>
      <c r="E46" s="9">
        <v>1</v>
      </c>
      <c r="F46" s="10">
        <v>0.72708662260162193</v>
      </c>
      <c r="G46" s="9">
        <v>1</v>
      </c>
      <c r="H46" s="10">
        <v>0.69021192921127383</v>
      </c>
      <c r="I46" s="9">
        <v>1</v>
      </c>
      <c r="J46" s="10">
        <v>0.5524834765539347</v>
      </c>
      <c r="K46" s="9">
        <v>1</v>
      </c>
      <c r="L46" s="10">
        <v>0.48486869456762749</v>
      </c>
      <c r="M46" s="9">
        <v>1</v>
      </c>
      <c r="N46" s="10">
        <v>0.28989489982449523</v>
      </c>
      <c r="O46" s="9">
        <v>1</v>
      </c>
      <c r="P46" s="10">
        <v>0.37088142707240301</v>
      </c>
      <c r="Q46" s="9">
        <v>1</v>
      </c>
      <c r="R46" s="10">
        <v>0.74401553087427819</v>
      </c>
      <c r="S46" s="9">
        <v>1</v>
      </c>
      <c r="T46" s="10">
        <v>0.99246034729008503</v>
      </c>
      <c r="U46" s="9">
        <v>1</v>
      </c>
      <c r="V46" s="10">
        <v>0.31013461890260302</v>
      </c>
      <c r="W46" s="9">
        <v>1</v>
      </c>
      <c r="X46" s="10">
        <v>0.24883783355092184</v>
      </c>
      <c r="Y46" s="9">
        <v>1</v>
      </c>
      <c r="Z46" s="10">
        <v>0.66981426922419807</v>
      </c>
      <c r="AA46" s="9">
        <v>1</v>
      </c>
      <c r="AB46" s="10">
        <v>1</v>
      </c>
      <c r="AC46" s="9">
        <v>1</v>
      </c>
      <c r="AD46" s="10">
        <v>0.59372566085040834</v>
      </c>
      <c r="AE46" s="9">
        <v>0.99749836202275322</v>
      </c>
      <c r="AF46" s="10">
        <v>0.55685087105035624</v>
      </c>
      <c r="AG46" s="9">
        <v>1</v>
      </c>
      <c r="AH46" s="10">
        <v>0.78269589629457936</v>
      </c>
      <c r="AK46">
        <f t="shared" si="0"/>
        <v>0</v>
      </c>
      <c r="AL46">
        <f t="shared" si="1"/>
        <v>0.99984364762642208</v>
      </c>
      <c r="AM46">
        <f t="shared" si="1"/>
        <v>0.60332073495618843</v>
      </c>
      <c r="AO46">
        <f t="shared" si="2"/>
        <v>0</v>
      </c>
      <c r="AP46">
        <f t="shared" si="3"/>
        <v>16</v>
      </c>
    </row>
    <row r="47" spans="2:42" x14ac:dyDescent="0.75">
      <c r="B47">
        <f t="shared" si="4"/>
        <v>1</v>
      </c>
      <c r="C47" s="2">
        <v>0.81049503807985235</v>
      </c>
      <c r="D47" s="7">
        <v>1</v>
      </c>
      <c r="E47" s="2">
        <v>0.92004957180762348</v>
      </c>
      <c r="F47" s="7">
        <v>1</v>
      </c>
      <c r="G47" s="2">
        <v>0.84756497051758073</v>
      </c>
      <c r="H47" s="7">
        <v>0.86038890102687315</v>
      </c>
      <c r="I47" s="2">
        <v>0.78606167354557221</v>
      </c>
      <c r="J47" s="7">
        <v>1</v>
      </c>
      <c r="K47" s="2">
        <v>0.98324186305872696</v>
      </c>
      <c r="L47" s="7">
        <v>0.49087098115299321</v>
      </c>
      <c r="M47" s="2">
        <v>0.73082740643001887</v>
      </c>
      <c r="N47" s="7">
        <v>0.53166178252815965</v>
      </c>
      <c r="O47" s="2">
        <v>0.56666545335420226</v>
      </c>
      <c r="P47" s="7">
        <v>0.77700419727177339</v>
      </c>
      <c r="Q47" s="2">
        <v>0.90811718108486728</v>
      </c>
      <c r="R47" s="7">
        <v>0.53618177121955668</v>
      </c>
      <c r="S47" s="2">
        <v>0.97837335476740639</v>
      </c>
      <c r="T47" s="7">
        <v>1</v>
      </c>
      <c r="U47" s="2">
        <v>0.76138712077374526</v>
      </c>
      <c r="V47" s="7">
        <v>0.36825156840168299</v>
      </c>
      <c r="W47" s="2">
        <v>0.95888773122448667</v>
      </c>
      <c r="X47" s="7">
        <v>0.54978708866628412</v>
      </c>
      <c r="Y47" s="2">
        <v>0.81567970459518602</v>
      </c>
      <c r="Z47" s="7">
        <v>0.70231819678211127</v>
      </c>
      <c r="AA47" s="2">
        <v>0.57909897139534072</v>
      </c>
      <c r="AB47" s="7">
        <v>0.94956160173551496</v>
      </c>
      <c r="AC47" s="2">
        <v>0.78369566896892739</v>
      </c>
      <c r="AD47" s="7">
        <v>0.70368731162270892</v>
      </c>
      <c r="AE47" s="2">
        <v>0.88792661861933386</v>
      </c>
      <c r="AF47" s="7">
        <v>0.72897331452824554</v>
      </c>
      <c r="AG47" s="2">
        <v>0.8116330219289648</v>
      </c>
      <c r="AH47" s="7">
        <v>0.75125883073604638</v>
      </c>
      <c r="AK47">
        <f t="shared" si="0"/>
        <v>1</v>
      </c>
      <c r="AL47">
        <f t="shared" si="1"/>
        <v>0.82060658438448975</v>
      </c>
      <c r="AM47">
        <f t="shared" si="1"/>
        <v>0.74687159660449687</v>
      </c>
      <c r="AO47">
        <f t="shared" si="2"/>
        <v>1</v>
      </c>
      <c r="AP47">
        <f t="shared" si="3"/>
        <v>16</v>
      </c>
    </row>
    <row r="48" spans="2:42" x14ac:dyDescent="0.75">
      <c r="B48">
        <f t="shared" si="4"/>
        <v>2</v>
      </c>
      <c r="C48" s="2">
        <v>0.84096853604123389</v>
      </c>
      <c r="D48" s="7">
        <v>0.8012082469881634</v>
      </c>
      <c r="E48" s="2">
        <v>0.61645402691495033</v>
      </c>
      <c r="F48" s="7">
        <v>0.74770531724156408</v>
      </c>
      <c r="G48" s="2">
        <v>0.81952634005483982</v>
      </c>
      <c r="H48" s="7">
        <v>0.78756827616342562</v>
      </c>
      <c r="I48" s="2">
        <v>0.67496516732826883</v>
      </c>
      <c r="J48" s="7">
        <v>0.7268332411013545</v>
      </c>
      <c r="K48" s="2">
        <v>0.70061338890030256</v>
      </c>
      <c r="L48" s="7">
        <v>0.69730893154102003</v>
      </c>
      <c r="M48" s="2">
        <v>0.87851189135262031</v>
      </c>
      <c r="N48" s="7">
        <v>0.69396109712747822</v>
      </c>
      <c r="O48" s="2">
        <v>0.70631165143959573</v>
      </c>
      <c r="P48" s="7">
        <v>1</v>
      </c>
      <c r="Q48" s="2">
        <v>0.48827464618654332</v>
      </c>
      <c r="R48" s="7">
        <v>0.18480407268849103</v>
      </c>
      <c r="S48" s="2">
        <v>0.85860418969155039</v>
      </c>
      <c r="T48" s="7">
        <v>0.88048560475080828</v>
      </c>
      <c r="U48" s="2">
        <v>0.78833004641056192</v>
      </c>
      <c r="V48" s="7">
        <v>0.44082310150760257</v>
      </c>
      <c r="W48" s="2">
        <v>0.65065673732215157</v>
      </c>
      <c r="X48" s="7">
        <v>0.54976878683244046</v>
      </c>
      <c r="Y48" s="2">
        <v>0.90155452224653498</v>
      </c>
      <c r="Z48" s="7">
        <v>0.97048393347529494</v>
      </c>
      <c r="AA48" s="2">
        <v>0.6658397848289902</v>
      </c>
      <c r="AB48" s="7">
        <v>0.85711174841609628</v>
      </c>
      <c r="AC48" s="2">
        <v>0.58161436363355468</v>
      </c>
      <c r="AD48" s="7">
        <v>0.88785508887575704</v>
      </c>
      <c r="AE48" s="2">
        <v>1</v>
      </c>
      <c r="AF48" s="7">
        <v>0.9942762835623149</v>
      </c>
      <c r="AG48" s="2">
        <v>0.75169312514971409</v>
      </c>
      <c r="AH48" s="7">
        <v>0.73016676403043412</v>
      </c>
      <c r="AK48">
        <f t="shared" si="0"/>
        <v>2</v>
      </c>
      <c r="AL48">
        <f t="shared" si="1"/>
        <v>0.74524490109383834</v>
      </c>
      <c r="AM48">
        <f t="shared" si="1"/>
        <v>0.74689753089389022</v>
      </c>
      <c r="AO48">
        <f t="shared" si="2"/>
        <v>2</v>
      </c>
      <c r="AP48">
        <f t="shared" si="3"/>
        <v>16</v>
      </c>
    </row>
    <row r="49" spans="2:42" x14ac:dyDescent="0.75">
      <c r="B49">
        <f>B48+1</f>
        <v>3</v>
      </c>
      <c r="C49" s="2">
        <v>0.94358219863066373</v>
      </c>
      <c r="D49" s="7">
        <v>0.84159320009834537</v>
      </c>
      <c r="E49" s="2">
        <v>0.96954193743148165</v>
      </c>
      <c r="F49" s="7">
        <v>0.58602049827397062</v>
      </c>
      <c r="G49" s="2">
        <v>0.46875834121957816</v>
      </c>
      <c r="H49" s="7">
        <v>0.78981865850994093</v>
      </c>
      <c r="I49" s="2">
        <v>0.72905439154551899</v>
      </c>
      <c r="J49" s="7">
        <v>0.69301368861787782</v>
      </c>
      <c r="K49" s="2">
        <v>0.87858421624159888</v>
      </c>
      <c r="L49" s="7">
        <v>1</v>
      </c>
      <c r="M49" s="2">
        <v>0.89431339104688901</v>
      </c>
      <c r="N49" s="7">
        <v>1</v>
      </c>
      <c r="O49" s="2">
        <v>0.6038110144505513</v>
      </c>
      <c r="P49" s="7">
        <v>0.712392444910808</v>
      </c>
      <c r="Q49" s="2">
        <v>0.27377674733130475</v>
      </c>
      <c r="R49" s="7">
        <v>0.11843958039977005</v>
      </c>
      <c r="S49" s="2">
        <v>0.78460640008037752</v>
      </c>
      <c r="T49" s="7">
        <v>0.61810869728632656</v>
      </c>
      <c r="U49" s="2">
        <v>0.84520365143660114</v>
      </c>
      <c r="V49" s="7">
        <v>0.50517868480237604</v>
      </c>
      <c r="W49" s="2">
        <v>0.99492715254410891</v>
      </c>
      <c r="X49" s="7">
        <v>0.3375346209690212</v>
      </c>
      <c r="Y49" s="2">
        <v>0.94584245076586426</v>
      </c>
      <c r="Z49" s="7">
        <v>1</v>
      </c>
      <c r="AA49" s="2">
        <v>0.70202268018754765</v>
      </c>
      <c r="AB49" s="7">
        <v>0.79979949545166962</v>
      </c>
      <c r="AC49" s="2">
        <v>0.72885860411934678</v>
      </c>
      <c r="AD49" s="7">
        <v>1</v>
      </c>
      <c r="AE49" s="2">
        <v>0.73750670081601089</v>
      </c>
      <c r="AF49" s="7">
        <v>0.82124646171750937</v>
      </c>
      <c r="AG49" s="2">
        <v>0.62442019990853947</v>
      </c>
      <c r="AH49" s="7">
        <v>0.81274464124802193</v>
      </c>
      <c r="AK49">
        <f t="shared" si="0"/>
        <v>3</v>
      </c>
      <c r="AL49">
        <f t="shared" si="1"/>
        <v>0.75780062985974916</v>
      </c>
      <c r="AM49">
        <f t="shared" si="1"/>
        <v>0.7272431670178523</v>
      </c>
      <c r="AO49">
        <f t="shared" si="2"/>
        <v>3</v>
      </c>
      <c r="AP49">
        <f t="shared" si="3"/>
        <v>16</v>
      </c>
    </row>
    <row r="50" spans="2:42" x14ac:dyDescent="0.75">
      <c r="B50">
        <f t="shared" si="4"/>
        <v>4</v>
      </c>
      <c r="C50" s="2">
        <v>0.86128740672359405</v>
      </c>
      <c r="D50" s="7">
        <v>0.52713287204523884</v>
      </c>
      <c r="E50" s="2">
        <v>0.83768410683360151</v>
      </c>
      <c r="F50" s="7">
        <v>0.75233482298161558</v>
      </c>
      <c r="G50" s="2">
        <v>0.72702676469874528</v>
      </c>
      <c r="H50" s="7">
        <v>1</v>
      </c>
      <c r="K50" s="2">
        <v>0.79618759721773824</v>
      </c>
      <c r="L50" s="7">
        <v>0.69872505543237251</v>
      </c>
      <c r="M50" s="2">
        <v>0.69874167283493682</v>
      </c>
      <c r="N50" s="7">
        <v>0.5989615632485803</v>
      </c>
      <c r="O50" s="2">
        <v>0.49637826229388804</v>
      </c>
      <c r="P50" s="7">
        <v>0.82466946484784887</v>
      </c>
      <c r="Q50" s="2">
        <v>0.22339757523064341</v>
      </c>
      <c r="R50" s="7">
        <v>0.29208708621134971</v>
      </c>
      <c r="S50" s="2">
        <v>0.92484677986536712</v>
      </c>
      <c r="T50" s="7">
        <v>0.55906186574456929</v>
      </c>
      <c r="U50" s="2">
        <v>0.66498777737101322</v>
      </c>
      <c r="V50" s="7">
        <v>0.87459781123223101</v>
      </c>
      <c r="W50" s="2">
        <v>0.85860932242471832</v>
      </c>
      <c r="X50" s="7">
        <v>0.75429178003635933</v>
      </c>
      <c r="Y50" s="2">
        <v>0.80788429978118137</v>
      </c>
      <c r="Z50" s="7">
        <v>0.94205549837272029</v>
      </c>
      <c r="AA50" s="2">
        <v>0.63730781812234205</v>
      </c>
      <c r="AB50" s="7">
        <v>0.48094795920882882</v>
      </c>
      <c r="AC50" s="2">
        <v>0.67457006443239254</v>
      </c>
      <c r="AD50" s="7">
        <v>0.50122267524805852</v>
      </c>
      <c r="AE50" s="2">
        <v>0.78907618083268849</v>
      </c>
      <c r="AF50" s="7">
        <v>0.9413886176616596</v>
      </c>
      <c r="AG50" s="2">
        <v>0.62225343524749099</v>
      </c>
      <c r="AH50" s="7">
        <v>0.43385137164656706</v>
      </c>
      <c r="AK50">
        <f t="shared" si="0"/>
        <v>4</v>
      </c>
      <c r="AL50">
        <f t="shared" si="1"/>
        <v>0.70801593759402282</v>
      </c>
      <c r="AM50">
        <f t="shared" si="1"/>
        <v>0.67875522959453327</v>
      </c>
      <c r="AO50">
        <f t="shared" si="2"/>
        <v>4</v>
      </c>
      <c r="AP50">
        <f t="shared" si="3"/>
        <v>15</v>
      </c>
    </row>
    <row r="51" spans="2:42" x14ac:dyDescent="0.75">
      <c r="B51">
        <f t="shared" si="4"/>
        <v>5</v>
      </c>
      <c r="C51" s="2">
        <v>0.61177782906377409</v>
      </c>
      <c r="D51" s="7">
        <v>0.47810052333953845</v>
      </c>
      <c r="E51" s="2">
        <v>0.6448465974991664</v>
      </c>
      <c r="F51" s="7">
        <v>0.96660333431453904</v>
      </c>
      <c r="G51" s="2">
        <v>0.72245274319963082</v>
      </c>
      <c r="H51" s="7">
        <v>0.74913698929429706</v>
      </c>
      <c r="I51" s="2">
        <v>0.20317305922868709</v>
      </c>
      <c r="J51" s="7">
        <v>0.14761989287168623</v>
      </c>
      <c r="K51" s="2">
        <v>0.72696856748745353</v>
      </c>
      <c r="L51" s="7">
        <v>0.80967641352549902</v>
      </c>
      <c r="M51" s="2">
        <v>0.48255720400347568</v>
      </c>
      <c r="N51" s="7">
        <v>0.59777802097139632</v>
      </c>
      <c r="O51" s="2">
        <v>0.34237251119280721</v>
      </c>
      <c r="P51" s="7">
        <v>0.53036726128016776</v>
      </c>
      <c r="Q51" s="2">
        <v>0.23054629763802378</v>
      </c>
      <c r="R51" s="7">
        <v>0.46822586423816248</v>
      </c>
      <c r="S51" s="2">
        <v>0.62195443584848786</v>
      </c>
      <c r="T51" s="7">
        <v>0.28095918213936738</v>
      </c>
      <c r="U51" s="2">
        <v>0.73512323008065672</v>
      </c>
      <c r="V51" s="7">
        <v>0.89150050038201201</v>
      </c>
      <c r="W51" s="2">
        <v>0.90763830768442411</v>
      </c>
      <c r="X51" s="7">
        <v>0.86021059310142856</v>
      </c>
      <c r="Y51" s="2">
        <v>0.80555935448577642</v>
      </c>
      <c r="Z51" s="7">
        <v>0.81244400365044112</v>
      </c>
      <c r="AA51" s="2">
        <v>0.22274924581107117</v>
      </c>
      <c r="AB51" s="7">
        <v>4.6305046305046463E-2</v>
      </c>
      <c r="AE51" s="2">
        <v>0.68256596581094775</v>
      </c>
      <c r="AF51" s="7">
        <v>0.85754488399693607</v>
      </c>
      <c r="AG51" s="2">
        <v>0.67655321094923926</v>
      </c>
      <c r="AH51" s="7">
        <v>0.65995605622343689</v>
      </c>
      <c r="AK51">
        <f t="shared" si="0"/>
        <v>5</v>
      </c>
      <c r="AL51">
        <f t="shared" si="1"/>
        <v>0.57445590399890811</v>
      </c>
      <c r="AM51">
        <f t="shared" si="1"/>
        <v>0.61042857104226367</v>
      </c>
      <c r="AO51">
        <f t="shared" si="2"/>
        <v>5</v>
      </c>
      <c r="AP51">
        <f t="shared" si="3"/>
        <v>15</v>
      </c>
    </row>
    <row r="52" spans="2:42" x14ac:dyDescent="0.75">
      <c r="B52">
        <f t="shared" si="4"/>
        <v>6</v>
      </c>
      <c r="C52" s="2">
        <v>0.58464112624047992</v>
      </c>
      <c r="D52" s="7">
        <v>0.46879983140739689</v>
      </c>
      <c r="E52" s="2">
        <v>0.39511272819714338</v>
      </c>
      <c r="F52" s="7">
        <v>0.75703122909363363</v>
      </c>
      <c r="G52" s="2">
        <v>0.37162408094926097</v>
      </c>
      <c r="H52" s="7">
        <v>0.56250819313961054</v>
      </c>
      <c r="I52" s="2">
        <v>0.17927653198033616</v>
      </c>
      <c r="J52" s="7">
        <v>9.1789961680222992E-2</v>
      </c>
      <c r="K52" s="2">
        <v>0.33592580635694019</v>
      </c>
      <c r="L52" s="7">
        <v>0.62144020232815966</v>
      </c>
      <c r="M52" s="2">
        <v>0.63059569401087812</v>
      </c>
      <c r="N52" s="7">
        <v>0.60376869044289605</v>
      </c>
      <c r="O52" s="2">
        <v>0.35079896625778051</v>
      </c>
      <c r="P52" s="7">
        <v>0.62069254984260247</v>
      </c>
      <c r="Q52" s="2">
        <v>0.16163116456552235</v>
      </c>
      <c r="R52" s="7">
        <v>0.31047584132512357</v>
      </c>
      <c r="S52" s="2">
        <v>0.56838390435044694</v>
      </c>
      <c r="T52" s="7">
        <v>0.13009847402841479</v>
      </c>
      <c r="U52" s="2">
        <v>0.77121836582859926</v>
      </c>
      <c r="V52" s="7">
        <v>0.40402888226495504</v>
      </c>
      <c r="W52" s="2">
        <v>0.79257690402582492</v>
      </c>
      <c r="X52" s="7">
        <v>1</v>
      </c>
      <c r="Y52" s="2">
        <v>0.56802744347191825</v>
      </c>
      <c r="Z52" s="7">
        <v>0.75100324622558567</v>
      </c>
      <c r="AA52" s="2">
        <v>0.14171482571875113</v>
      </c>
      <c r="AB52" s="7">
        <v>0.10371590806373425</v>
      </c>
      <c r="AE52" s="2">
        <v>0.67423908511525399</v>
      </c>
      <c r="AF52" s="7">
        <v>0.77157735893718371</v>
      </c>
      <c r="AG52" s="2">
        <v>0.67862198122863215</v>
      </c>
      <c r="AH52" s="7">
        <v>0.62468750960826658</v>
      </c>
      <c r="AK52">
        <f t="shared" si="0"/>
        <v>6</v>
      </c>
      <c r="AL52">
        <f t="shared" si="1"/>
        <v>0.48029257388651797</v>
      </c>
      <c r="AM52">
        <f t="shared" si="1"/>
        <v>0.52144119189251914</v>
      </c>
      <c r="AO52">
        <f t="shared" si="2"/>
        <v>6</v>
      </c>
      <c r="AP52">
        <f t="shared" si="3"/>
        <v>15</v>
      </c>
    </row>
    <row r="53" spans="2:42" x14ac:dyDescent="0.75">
      <c r="B53">
        <f t="shared" si="4"/>
        <v>7</v>
      </c>
      <c r="C53" s="2">
        <v>0.27549234556504343</v>
      </c>
      <c r="D53" s="7">
        <v>0.33995995925678746</v>
      </c>
      <c r="E53" s="2">
        <v>0.309283592049445</v>
      </c>
      <c r="F53" s="7">
        <v>0.79111027857314864</v>
      </c>
      <c r="G53" s="2">
        <v>0.37236417461357429</v>
      </c>
      <c r="H53" s="7">
        <v>0.65003277255844449</v>
      </c>
      <c r="I53" s="2">
        <v>8.7239412182234063E-2</v>
      </c>
      <c r="J53" s="7">
        <v>0.11044866507261966</v>
      </c>
      <c r="K53" s="2">
        <v>0.4380888093211639</v>
      </c>
      <c r="L53" s="7">
        <v>0.26012073863636365</v>
      </c>
      <c r="M53" s="2">
        <v>0.47278988189103033</v>
      </c>
      <c r="N53" s="7">
        <v>0.32965300323852831</v>
      </c>
      <c r="O53" s="2">
        <v>0.32266225020929612</v>
      </c>
      <c r="P53" s="7">
        <v>0.32502623294858329</v>
      </c>
      <c r="Q53" s="2">
        <v>0.11145727672318102</v>
      </c>
      <c r="R53" s="7">
        <v>0.23801231471683651</v>
      </c>
      <c r="S53" s="2">
        <v>0.59013613985732971</v>
      </c>
      <c r="T53" s="7">
        <v>0.28102683605201856</v>
      </c>
      <c r="U53" s="2">
        <v>0.62367292953388609</v>
      </c>
      <c r="V53" s="7">
        <v>0.74767833507301285</v>
      </c>
      <c r="W53" s="2">
        <v>0.96699233094778503</v>
      </c>
      <c r="X53" s="7">
        <v>0.55169657999731558</v>
      </c>
      <c r="Y53" s="2">
        <v>0.51095231582786238</v>
      </c>
      <c r="Z53" s="7">
        <v>0.43006029895279019</v>
      </c>
      <c r="AA53" s="2">
        <v>0.14027914076981776</v>
      </c>
      <c r="AB53" s="7">
        <v>0.20574314052574941</v>
      </c>
      <c r="AC53" s="2">
        <v>0.90439438186622167</v>
      </c>
      <c r="AD53" s="7">
        <v>0.95705430458336305</v>
      </c>
      <c r="AE53" s="2">
        <v>0.81623682172851286</v>
      </c>
      <c r="AF53" s="7">
        <v>1</v>
      </c>
      <c r="AG53" s="2">
        <v>0.67498530084275266</v>
      </c>
      <c r="AH53" s="7">
        <v>0.63900116600009926</v>
      </c>
      <c r="AK53">
        <f t="shared" si="0"/>
        <v>7</v>
      </c>
      <c r="AL53">
        <f t="shared" si="1"/>
        <v>0.47606419399557098</v>
      </c>
      <c r="AM53">
        <f t="shared" si="1"/>
        <v>0.49103903913660379</v>
      </c>
      <c r="AO53">
        <f t="shared" si="2"/>
        <v>7</v>
      </c>
      <c r="AP53">
        <f t="shared" si="3"/>
        <v>16</v>
      </c>
    </row>
    <row r="54" spans="2:42" x14ac:dyDescent="0.75">
      <c r="B54">
        <f t="shared" si="4"/>
        <v>8</v>
      </c>
      <c r="C54" s="2">
        <v>0.56454342641741628</v>
      </c>
      <c r="D54" s="7">
        <v>0.35932703452636</v>
      </c>
      <c r="E54" s="2">
        <v>0.30810785045838046</v>
      </c>
      <c r="F54" s="7">
        <v>0.57811287430758118</v>
      </c>
      <c r="G54" s="2">
        <v>0.27836014656281061</v>
      </c>
      <c r="H54" s="7">
        <v>0.30362682980117955</v>
      </c>
      <c r="I54" s="2">
        <v>0.18892452482978064</v>
      </c>
      <c r="J54" s="7">
        <v>0.18743278376995598</v>
      </c>
      <c r="K54" s="2">
        <v>0.12019781058315927</v>
      </c>
      <c r="L54" s="7">
        <v>0.31458304462305975</v>
      </c>
      <c r="M54" s="2">
        <v>0.13846426157757644</v>
      </c>
      <c r="N54" s="7">
        <v>0.15114078073258019</v>
      </c>
      <c r="O54" s="2">
        <v>0.23239180286099143</v>
      </c>
      <c r="P54" s="7">
        <v>0.32076075550891925</v>
      </c>
      <c r="Q54" s="2">
        <v>0.33550693136260479</v>
      </c>
      <c r="R54" s="7">
        <v>0.17668035894316719</v>
      </c>
      <c r="S54" s="2">
        <v>0.51260926353863145</v>
      </c>
      <c r="T54" s="7">
        <v>0.30073667593775849</v>
      </c>
      <c r="U54" s="2">
        <v>0.52611036974928826</v>
      </c>
      <c r="V54" s="7">
        <v>0.71998784017906137</v>
      </c>
      <c r="W54" s="2">
        <v>0.54726117478265313</v>
      </c>
      <c r="X54" s="7">
        <v>0.86847692138752286</v>
      </c>
      <c r="Y54" s="2">
        <v>0.23530953683442726</v>
      </c>
      <c r="Z54" s="7">
        <v>0.23915389776264639</v>
      </c>
      <c r="AA54" s="2">
        <v>0.26412059753571043</v>
      </c>
      <c r="AB54" s="7">
        <v>0.16674336239553642</v>
      </c>
      <c r="AC54" s="2">
        <v>0.70274571609573711</v>
      </c>
      <c r="AD54" s="7">
        <v>0.95697518303040507</v>
      </c>
      <c r="AE54" s="2">
        <v>0.76626362499255485</v>
      </c>
      <c r="AF54" s="7">
        <v>0.7580094222695638</v>
      </c>
      <c r="AG54" s="2">
        <v>0.54408658348032535</v>
      </c>
      <c r="AH54" s="7">
        <v>0.58535806609541341</v>
      </c>
      <c r="AK54">
        <f t="shared" si="0"/>
        <v>8</v>
      </c>
      <c r="AL54">
        <f t="shared" si="1"/>
        <v>0.39156272635387795</v>
      </c>
      <c r="AM54">
        <f t="shared" si="1"/>
        <v>0.43669411445441941</v>
      </c>
      <c r="AO54">
        <f t="shared" si="2"/>
        <v>8</v>
      </c>
      <c r="AP54">
        <f t="shared" si="3"/>
        <v>16</v>
      </c>
    </row>
    <row r="55" spans="2:42" x14ac:dyDescent="0.75">
      <c r="B55">
        <f t="shared" si="4"/>
        <v>9</v>
      </c>
      <c r="C55" s="2">
        <v>0.39240518501423194</v>
      </c>
      <c r="D55" s="7">
        <v>0.3725896526289908</v>
      </c>
      <c r="E55" s="2">
        <v>0.31416133081237446</v>
      </c>
      <c r="F55" s="7">
        <v>0.30810297305253026</v>
      </c>
      <c r="G55" s="2">
        <v>0</v>
      </c>
      <c r="H55" s="7">
        <v>0.29659165392178249</v>
      </c>
      <c r="I55" s="2">
        <v>0.12397802255579825</v>
      </c>
      <c r="J55" s="7">
        <v>0.18032222024996589</v>
      </c>
      <c r="K55" s="2">
        <v>1.8269597628621799E-2</v>
      </c>
      <c r="L55" s="7">
        <v>0.25503655072062081</v>
      </c>
      <c r="M55" s="2">
        <v>8.8324268657677507E-2</v>
      </c>
      <c r="N55" s="7">
        <v>0.14249119436439323</v>
      </c>
      <c r="O55" s="2">
        <v>6.9522804207763364E-3</v>
      </c>
      <c r="P55" s="7">
        <v>0.32104407135362023</v>
      </c>
      <c r="Q55" s="2">
        <v>0.26607254987199958</v>
      </c>
      <c r="R55" s="7">
        <v>0.15209258534065456</v>
      </c>
      <c r="S55" s="2">
        <v>0.37645684718175404</v>
      </c>
      <c r="T55" s="7">
        <v>0.23108321431256124</v>
      </c>
      <c r="U55" s="2">
        <v>0.54599723662301169</v>
      </c>
      <c r="V55" s="7">
        <v>1</v>
      </c>
      <c r="W55" s="2">
        <v>0.34928348164722345</v>
      </c>
      <c r="X55" s="7">
        <v>0.6078649080637879</v>
      </c>
      <c r="Y55" s="2">
        <v>0.23373677972283013</v>
      </c>
      <c r="Z55" s="7">
        <v>0.51729583991398953</v>
      </c>
      <c r="AA55" s="2">
        <v>0.20351288481808638</v>
      </c>
      <c r="AB55" s="7">
        <v>8.1060537582276881E-2</v>
      </c>
      <c r="AC55" s="2">
        <v>0.72587648140422478</v>
      </c>
      <c r="AD55" s="7">
        <v>0.89285458200330825</v>
      </c>
      <c r="AE55" s="2">
        <v>0.67039132765501241</v>
      </c>
      <c r="AF55" s="7">
        <v>0.65558087009695143</v>
      </c>
      <c r="AG55" s="2">
        <v>0.46033405195879912</v>
      </c>
      <c r="AH55" s="7">
        <v>0.7970473944746258</v>
      </c>
      <c r="AK55">
        <f t="shared" si="0"/>
        <v>9</v>
      </c>
      <c r="AL55">
        <f t="shared" si="1"/>
        <v>0.29848452037327633</v>
      </c>
      <c r="AM55">
        <f t="shared" si="1"/>
        <v>0.42569114050500373</v>
      </c>
      <c r="AO55">
        <f t="shared" si="2"/>
        <v>9</v>
      </c>
      <c r="AP55">
        <f t="shared" si="3"/>
        <v>16</v>
      </c>
    </row>
    <row r="56" spans="2:42" x14ac:dyDescent="0.75">
      <c r="B56">
        <f t="shared" si="4"/>
        <v>10</v>
      </c>
      <c r="C56" s="2">
        <v>0.37603854142626364</v>
      </c>
      <c r="D56" s="7">
        <v>0.34811562642689037</v>
      </c>
      <c r="E56" s="2">
        <v>0.18579894818792836</v>
      </c>
      <c r="F56" s="7">
        <v>0.16580588188070353</v>
      </c>
      <c r="G56" s="2">
        <v>5.6878018004901443E-2</v>
      </c>
      <c r="H56" s="7">
        <v>0.25376884422110568</v>
      </c>
      <c r="I56" s="2">
        <v>0.19428744183601054</v>
      </c>
      <c r="J56" s="7">
        <v>0.19643323274826924</v>
      </c>
      <c r="K56" s="2">
        <v>0.2790332521351222</v>
      </c>
      <c r="L56" s="7">
        <v>0.25112163941241672</v>
      </c>
      <c r="M56" s="2">
        <v>0</v>
      </c>
      <c r="N56" s="7">
        <v>0.26731437233753641</v>
      </c>
      <c r="O56" s="2">
        <v>0.25661558621191705</v>
      </c>
      <c r="P56" s="7">
        <v>0.45110703043022027</v>
      </c>
      <c r="Q56" s="2">
        <v>0.36517654446215547</v>
      </c>
      <c r="R56" s="7">
        <v>0.13525358484906561</v>
      </c>
      <c r="S56" s="2">
        <v>0.50192153119662408</v>
      </c>
      <c r="T56" s="7">
        <v>0.20871983763060983</v>
      </c>
      <c r="U56" s="2">
        <v>0.56338053118246545</v>
      </c>
      <c r="V56" s="7">
        <v>0.95081729061972031</v>
      </c>
      <c r="W56" s="2">
        <v>0.18104258117409947</v>
      </c>
      <c r="X56" s="7">
        <v>0.22243438792567019</v>
      </c>
      <c r="Y56" s="2">
        <v>0.24497401531728663</v>
      </c>
      <c r="Z56" s="7">
        <v>0.40904942680573919</v>
      </c>
      <c r="AA56" s="2">
        <v>0.12381419692509024</v>
      </c>
      <c r="AB56" s="7">
        <v>7.9302014084622854E-2</v>
      </c>
      <c r="AC56" s="2">
        <v>0.73007926574885296</v>
      </c>
      <c r="AD56" s="7">
        <v>0.79646969520894262</v>
      </c>
      <c r="AE56" s="2">
        <v>0.61362797069509767</v>
      </c>
      <c r="AF56" s="7">
        <v>0.73989144335624812</v>
      </c>
      <c r="AG56" s="2">
        <v>0.54774504039546235</v>
      </c>
      <c r="AH56" s="7">
        <v>0.75478994259873755</v>
      </c>
      <c r="AK56">
        <f t="shared" si="0"/>
        <v>10</v>
      </c>
      <c r="AL56">
        <f t="shared" si="1"/>
        <v>0.32627584155620487</v>
      </c>
      <c r="AM56">
        <f t="shared" si="1"/>
        <v>0.38939964065853111</v>
      </c>
      <c r="AO56">
        <f t="shared" si="2"/>
        <v>10</v>
      </c>
      <c r="AP56">
        <f t="shared" si="3"/>
        <v>16</v>
      </c>
    </row>
    <row r="57" spans="2:42" x14ac:dyDescent="0.75">
      <c r="B57">
        <f t="shared" si="4"/>
        <v>11</v>
      </c>
      <c r="C57" s="2">
        <v>0.21401646280483139</v>
      </c>
      <c r="D57" s="7">
        <v>0.26226686804116472</v>
      </c>
      <c r="E57" s="2">
        <v>0.13582993056769227</v>
      </c>
      <c r="F57" s="7">
        <v>0.11575102357569118</v>
      </c>
      <c r="I57" s="2">
        <v>0.17997318541496901</v>
      </c>
      <c r="J57" s="7">
        <v>0.14313010973865284</v>
      </c>
      <c r="K57" s="2">
        <v>1.4674375605321327E-3</v>
      </c>
      <c r="L57" s="7">
        <v>0.24402802799334797</v>
      </c>
      <c r="M57" s="2">
        <v>9.9089241463650252E-2</v>
      </c>
      <c r="N57" s="7">
        <v>0.1994957785641038</v>
      </c>
      <c r="O57" s="2">
        <v>0.21360972591271421</v>
      </c>
      <c r="P57" s="7">
        <v>0.29538300104931808</v>
      </c>
      <c r="Q57" s="2">
        <v>0</v>
      </c>
      <c r="R57" s="7">
        <v>0.14307734608686956</v>
      </c>
      <c r="S57" s="2">
        <v>0.48227293278408534</v>
      </c>
      <c r="T57" s="7">
        <v>0.1530105991129822</v>
      </c>
      <c r="U57" s="2">
        <v>0.57031849691186676</v>
      </c>
      <c r="V57" s="7">
        <v>0.71518578699867641</v>
      </c>
      <c r="W57" s="2">
        <v>0.11772592959502638</v>
      </c>
      <c r="X57" s="7">
        <v>5.616832806647238E-2</v>
      </c>
      <c r="Y57" s="2">
        <v>1.3391229029905303E-2</v>
      </c>
      <c r="Z57" s="7">
        <v>0.12190639702297358</v>
      </c>
      <c r="AA57" s="2">
        <v>0.12821211790789819</v>
      </c>
      <c r="AB57" s="7">
        <v>0.1100391969957189</v>
      </c>
      <c r="AC57" s="2">
        <v>0.77260155441215084</v>
      </c>
      <c r="AD57" s="7">
        <v>0.81072888258114295</v>
      </c>
      <c r="AE57" s="2">
        <v>0.45706117100482457</v>
      </c>
      <c r="AF57" s="7">
        <v>0.91447630131536983</v>
      </c>
      <c r="AG57" s="2">
        <v>0.58574508394852032</v>
      </c>
      <c r="AH57" s="7">
        <v>0.72545782650959179</v>
      </c>
      <c r="AK57">
        <f t="shared" si="0"/>
        <v>11</v>
      </c>
      <c r="AL57">
        <f t="shared" si="1"/>
        <v>0.26475429995457778</v>
      </c>
      <c r="AM57">
        <f t="shared" si="1"/>
        <v>0.33400703157680506</v>
      </c>
      <c r="AO57">
        <f t="shared" si="2"/>
        <v>11</v>
      </c>
      <c r="AP57">
        <f t="shared" si="3"/>
        <v>15</v>
      </c>
    </row>
    <row r="58" spans="2:42" x14ac:dyDescent="0.75">
      <c r="B58">
        <f t="shared" si="4"/>
        <v>12</v>
      </c>
      <c r="C58" s="2">
        <v>0.23013308716055092</v>
      </c>
      <c r="D58" s="7">
        <v>0.18541673984053955</v>
      </c>
      <c r="E58" s="2">
        <v>9.5552836873798647E-2</v>
      </c>
      <c r="F58" s="7">
        <v>8.9592978136958379E-2</v>
      </c>
      <c r="I58" s="2">
        <v>0.15666815636583564</v>
      </c>
      <c r="J58" s="7">
        <v>0.1791527883641526</v>
      </c>
      <c r="K58" s="2">
        <v>0.15780823525958995</v>
      </c>
      <c r="L58" s="7">
        <v>0.19548572616407967</v>
      </c>
      <c r="M58" s="2">
        <v>0.12477070125189178</v>
      </c>
      <c r="N58" s="7">
        <v>0.22722390431141756</v>
      </c>
      <c r="O58" s="2">
        <v>0.20188912750700669</v>
      </c>
      <c r="P58" s="7">
        <v>0.18783840503672597</v>
      </c>
      <c r="Q58" s="2">
        <v>0.26871709414094602</v>
      </c>
      <c r="R58" s="7">
        <v>6.496471392029593E-2</v>
      </c>
      <c r="S58" s="2">
        <v>0.26154174620717385</v>
      </c>
      <c r="T58" s="7">
        <v>0.10706607532135606</v>
      </c>
      <c r="U58" s="2">
        <v>0.42530025153816137</v>
      </c>
      <c r="V58" s="7">
        <v>0.68721012816236049</v>
      </c>
      <c r="Y58" s="2">
        <v>0.16866110503282244</v>
      </c>
      <c r="Z58" s="7">
        <v>0.13584141417087905</v>
      </c>
      <c r="AA58" s="2">
        <v>3.285719478064901E-2</v>
      </c>
      <c r="AB58" s="7">
        <v>8.4183149400540835E-2</v>
      </c>
      <c r="AC58" s="2">
        <v>0.77900616511379961</v>
      </c>
      <c r="AD58" s="7">
        <v>0.79314906253322492</v>
      </c>
      <c r="AE58" s="2">
        <v>0.58991006015843694</v>
      </c>
      <c r="AF58" s="7">
        <v>0.9618506573561757</v>
      </c>
      <c r="AG58" s="2">
        <v>0.59549008079092403</v>
      </c>
      <c r="AH58" s="7">
        <v>1</v>
      </c>
      <c r="AK58">
        <f t="shared" si="0"/>
        <v>12</v>
      </c>
      <c r="AL58">
        <f t="shared" si="1"/>
        <v>0.29202184587011332</v>
      </c>
      <c r="AM58">
        <f t="shared" si="1"/>
        <v>0.34992683876562192</v>
      </c>
      <c r="AO58">
        <f t="shared" si="2"/>
        <v>12</v>
      </c>
      <c r="AP58">
        <f t="shared" si="3"/>
        <v>14</v>
      </c>
    </row>
    <row r="59" spans="2:42" x14ac:dyDescent="0.75">
      <c r="B59">
        <f t="shared" si="4"/>
        <v>13</v>
      </c>
      <c r="C59" s="2">
        <v>7.6707823678744264E-2</v>
      </c>
      <c r="D59" s="7">
        <v>0.17178181307295126</v>
      </c>
      <c r="I59" s="2">
        <v>9.5336365309287685E-2</v>
      </c>
      <c r="J59" s="7">
        <v>8.1766259801822949E-2</v>
      </c>
      <c r="K59" s="2">
        <v>7.7143192557157583E-2</v>
      </c>
      <c r="L59" s="7">
        <v>4.8200180155210631E-2</v>
      </c>
      <c r="M59" s="2">
        <v>0.12028127313101429</v>
      </c>
      <c r="N59" s="7">
        <v>0.1657729301183137</v>
      </c>
      <c r="O59" s="2">
        <v>2.8609907909584006E-2</v>
      </c>
      <c r="P59" s="7">
        <v>6.2681007345225623E-2</v>
      </c>
      <c r="S59" s="2">
        <v>0.2216040389832212</v>
      </c>
      <c r="T59" s="7">
        <v>8.1763511989776827E-2</v>
      </c>
      <c r="U59" s="2">
        <v>0.56422489637336293</v>
      </c>
      <c r="V59" s="7">
        <v>0.67772170151405919</v>
      </c>
      <c r="W59" s="2">
        <v>4.8337233333902385E-2</v>
      </c>
      <c r="X59" s="7">
        <v>0.27330128478873583</v>
      </c>
      <c r="Y59" s="2">
        <v>0.12489742888402626</v>
      </c>
      <c r="Z59" s="7">
        <v>0.13947518658504571</v>
      </c>
      <c r="AA59" s="2">
        <v>3.6164722131358309E-3</v>
      </c>
      <c r="AB59" s="7">
        <v>8.5037758950802442E-2</v>
      </c>
      <c r="AC59" s="2">
        <v>0.78464593087037815</v>
      </c>
      <c r="AD59" s="7">
        <v>0.73125128263454997</v>
      </c>
      <c r="AG59" s="2">
        <v>0.4946103090089507</v>
      </c>
      <c r="AH59" s="7">
        <v>0.73923223741937927</v>
      </c>
      <c r="AK59">
        <f t="shared" si="0"/>
        <v>13</v>
      </c>
      <c r="AL59">
        <f t="shared" si="1"/>
        <v>0.22000123935439708</v>
      </c>
      <c r="AM59">
        <f t="shared" si="1"/>
        <v>0.27149876286465607</v>
      </c>
      <c r="AO59">
        <f t="shared" si="2"/>
        <v>13</v>
      </c>
      <c r="AP59">
        <f t="shared" si="3"/>
        <v>12</v>
      </c>
    </row>
    <row r="60" spans="2:42" x14ac:dyDescent="0.75">
      <c r="B60">
        <f t="shared" si="4"/>
        <v>14</v>
      </c>
      <c r="C60" s="2">
        <v>0.17764828063697194</v>
      </c>
      <c r="D60" s="7">
        <v>0.12963366232306542</v>
      </c>
      <c r="I60" s="2">
        <v>0.18416625042719353</v>
      </c>
      <c r="J60" s="7">
        <v>0.17042381464504613</v>
      </c>
      <c r="M60" s="2">
        <v>0.13016123322498707</v>
      </c>
      <c r="N60" s="7">
        <v>0.18274379146957845</v>
      </c>
      <c r="O60" s="2">
        <v>5.0540530702871671E-2</v>
      </c>
      <c r="P60" s="7">
        <v>2.5047219307450165E-2</v>
      </c>
      <c r="S60" s="2">
        <v>0.19646714558424611</v>
      </c>
      <c r="T60" s="7">
        <v>7.5915207096143883E-2</v>
      </c>
      <c r="U60" s="2">
        <v>0.51224034294216969</v>
      </c>
      <c r="V60" s="7">
        <v>0.67822746397787559</v>
      </c>
      <c r="W60" s="2">
        <v>7.8919500572189702E-2</v>
      </c>
      <c r="X60" s="7">
        <v>0.23861320904354594</v>
      </c>
      <c r="Y60" s="2">
        <v>9.7693289569657185E-2</v>
      </c>
      <c r="Z60" s="7">
        <v>0.2278191948193741</v>
      </c>
      <c r="AC60" s="2">
        <v>0.69584666017707353</v>
      </c>
      <c r="AD60" s="7">
        <v>0.69550812108564664</v>
      </c>
      <c r="AE60" s="2">
        <v>0.28581809518136869</v>
      </c>
      <c r="AF60" s="7">
        <v>0.2642213477198832</v>
      </c>
      <c r="AG60" s="2">
        <v>0.47326931033731862</v>
      </c>
      <c r="AH60" s="7">
        <v>0.84689212488736154</v>
      </c>
      <c r="AK60">
        <f t="shared" si="0"/>
        <v>14</v>
      </c>
      <c r="AL60">
        <f t="shared" si="1"/>
        <v>0.26207005812327711</v>
      </c>
      <c r="AM60">
        <f t="shared" si="1"/>
        <v>0.32136774148863373</v>
      </c>
      <c r="AO60">
        <f t="shared" si="2"/>
        <v>14</v>
      </c>
      <c r="AP60">
        <f t="shared" si="3"/>
        <v>11</v>
      </c>
    </row>
    <row r="61" spans="2:42" x14ac:dyDescent="0.75">
      <c r="B61">
        <f t="shared" si="4"/>
        <v>15</v>
      </c>
      <c r="C61" s="2">
        <v>0.18617778290637729</v>
      </c>
      <c r="D61" s="7">
        <v>0.15141020687717327</v>
      </c>
      <c r="I61" s="2">
        <v>0.17620074134441013</v>
      </c>
      <c r="J61" s="7">
        <v>0.17657377340168942</v>
      </c>
      <c r="M61" s="2">
        <v>0.12967849901844072</v>
      </c>
      <c r="N61" s="7">
        <v>0.13460361466781781</v>
      </c>
      <c r="O61" s="2">
        <v>0</v>
      </c>
      <c r="P61" s="7">
        <v>0</v>
      </c>
      <c r="S61" s="2">
        <v>0.19359740781673851</v>
      </c>
      <c r="T61" s="7">
        <v>6.8638652935428118E-2</v>
      </c>
      <c r="W61" s="2">
        <v>0.13409739183903524</v>
      </c>
      <c r="X61" s="7">
        <v>0.13890481826278994</v>
      </c>
      <c r="Y61" s="2">
        <v>4.9906546316556812E-2</v>
      </c>
      <c r="Z61" s="7">
        <v>0.15475203253726491</v>
      </c>
      <c r="AC61" s="2">
        <v>0.63743259321064916</v>
      </c>
      <c r="AD61" s="7">
        <v>0.71061044750655844</v>
      </c>
      <c r="AE61" s="2">
        <v>0.2253141938173803</v>
      </c>
      <c r="AF61" s="7">
        <v>0.22989548710766589</v>
      </c>
      <c r="AG61" s="2">
        <v>0.38622852289802034</v>
      </c>
      <c r="AH61" s="7">
        <v>0.79506306570516982</v>
      </c>
      <c r="AK61">
        <f t="shared" si="0"/>
        <v>15</v>
      </c>
      <c r="AL61">
        <f t="shared" si="1"/>
        <v>0.21186336791676089</v>
      </c>
      <c r="AM61">
        <f t="shared" si="1"/>
        <v>0.25604520990015578</v>
      </c>
      <c r="AO61">
        <f t="shared" si="2"/>
        <v>15</v>
      </c>
      <c r="AP61">
        <f t="shared" si="3"/>
        <v>10</v>
      </c>
    </row>
    <row r="62" spans="2:42" x14ac:dyDescent="0.75">
      <c r="B62">
        <f t="shared" si="4"/>
        <v>16</v>
      </c>
      <c r="C62" s="2">
        <v>0.25775059619970736</v>
      </c>
      <c r="D62" s="7">
        <v>0.14343015700186157</v>
      </c>
      <c r="I62" s="2">
        <v>5.5561397513079126E-2</v>
      </c>
      <c r="J62" s="7">
        <v>0.10771302976830634</v>
      </c>
      <c r="M62" s="2">
        <v>7.9345412415924341E-2</v>
      </c>
      <c r="N62" s="7">
        <v>0.11974448457139143</v>
      </c>
      <c r="S62" s="2">
        <v>0</v>
      </c>
      <c r="T62" s="7">
        <v>5.1935653611967385E-2</v>
      </c>
      <c r="U62" s="2">
        <v>0.49033408519231453</v>
      </c>
      <c r="V62" s="7">
        <v>0.52881769953405289</v>
      </c>
      <c r="W62" s="2">
        <v>9.8015269783250814E-2</v>
      </c>
      <c r="X62" s="7">
        <v>0.1290218279871643</v>
      </c>
      <c r="Y62" s="2">
        <v>9.9858679795769484E-2</v>
      </c>
      <c r="Z62" s="7">
        <v>0.10040379879235406</v>
      </c>
      <c r="AC62" s="2">
        <v>0.59667176563296709</v>
      </c>
      <c r="AD62" s="7">
        <v>0.64997861245521604</v>
      </c>
      <c r="AE62" s="2">
        <v>0.21269879087497789</v>
      </c>
      <c r="AF62" s="7">
        <v>0.15806794159902418</v>
      </c>
      <c r="AG62" s="2">
        <v>0.64653426536878589</v>
      </c>
      <c r="AH62" s="7">
        <v>0.72793882874935245</v>
      </c>
      <c r="AK62">
        <f t="shared" si="0"/>
        <v>16</v>
      </c>
      <c r="AL62">
        <f t="shared" si="1"/>
        <v>0.25367702627767769</v>
      </c>
      <c r="AM62">
        <f t="shared" si="1"/>
        <v>0.27170520340706911</v>
      </c>
      <c r="AO62">
        <f t="shared" si="2"/>
        <v>16</v>
      </c>
      <c r="AP62">
        <f t="shared" si="3"/>
        <v>10</v>
      </c>
    </row>
    <row r="63" spans="2:42" x14ac:dyDescent="0.75">
      <c r="B63">
        <f t="shared" si="4"/>
        <v>17</v>
      </c>
      <c r="C63" s="2">
        <v>0.35927763674128738</v>
      </c>
      <c r="D63" s="7">
        <v>0.15520354044466292</v>
      </c>
      <c r="I63" s="2">
        <v>0.13030048108520223</v>
      </c>
      <c r="J63" s="7">
        <v>8.7425474820669619E-2</v>
      </c>
      <c r="M63" s="2">
        <v>0.13671032729379248</v>
      </c>
      <c r="N63" s="7">
        <v>0.11468200407754628</v>
      </c>
      <c r="S63" s="2">
        <v>0.30284210790716376</v>
      </c>
      <c r="T63" s="7">
        <v>7.2239344508758397E-3</v>
      </c>
      <c r="U63" s="2">
        <v>0.28563162059070141</v>
      </c>
      <c r="V63" s="7">
        <v>0.18098763572189525</v>
      </c>
      <c r="W63" s="2">
        <v>0.12208140468341683</v>
      </c>
      <c r="X63" s="7">
        <v>5.1739284276284436E-2</v>
      </c>
      <c r="Y63" s="2">
        <v>0.13075537928519276</v>
      </c>
      <c r="Z63" s="7">
        <v>5.4344066574711102E-2</v>
      </c>
      <c r="AE63" s="2">
        <v>0.17320864851986378</v>
      </c>
      <c r="AF63" s="7">
        <v>0.24749731238472855</v>
      </c>
      <c r="AK63">
        <f t="shared" si="0"/>
        <v>17</v>
      </c>
      <c r="AL63">
        <f t="shared" si="1"/>
        <v>0.2051009507633276</v>
      </c>
      <c r="AM63">
        <f t="shared" si="1"/>
        <v>0.11238790659392175</v>
      </c>
      <c r="AO63">
        <f t="shared" si="2"/>
        <v>17</v>
      </c>
      <c r="AP63">
        <f t="shared" si="3"/>
        <v>8</v>
      </c>
    </row>
    <row r="64" spans="2:42" x14ac:dyDescent="0.75">
      <c r="B64">
        <f t="shared" si="4"/>
        <v>18</v>
      </c>
      <c r="C64" s="2">
        <v>0.28091583967997502</v>
      </c>
      <c r="D64" s="7">
        <v>0.169477714165291</v>
      </c>
      <c r="I64" s="2">
        <v>0.14945187833539272</v>
      </c>
      <c r="J64" s="7">
        <v>0.12672673926889624</v>
      </c>
      <c r="U64" s="2">
        <v>0.2732436613564162</v>
      </c>
      <c r="V64" s="7">
        <v>0.14695358822326723</v>
      </c>
      <c r="W64" s="2">
        <v>0.2265188651852357</v>
      </c>
      <c r="X64" s="7">
        <v>0.16177600995619759</v>
      </c>
      <c r="AE64" s="2">
        <v>0.21782119244743545</v>
      </c>
      <c r="AF64" s="7">
        <v>0.14678817646536674</v>
      </c>
      <c r="AG64" s="2">
        <v>0.51200975588510711</v>
      </c>
      <c r="AH64" s="7">
        <v>0.81922268236785534</v>
      </c>
      <c r="AK64">
        <f t="shared" si="0"/>
        <v>18</v>
      </c>
      <c r="AL64">
        <f t="shared" si="1"/>
        <v>0.27666019881492704</v>
      </c>
      <c r="AM64">
        <f t="shared" si="1"/>
        <v>0.26182415174114571</v>
      </c>
      <c r="AO64">
        <f t="shared" si="2"/>
        <v>18</v>
      </c>
      <c r="AP64">
        <f t="shared" si="3"/>
        <v>6</v>
      </c>
    </row>
    <row r="65" spans="2:42" x14ac:dyDescent="0.75">
      <c r="B65">
        <f t="shared" si="4"/>
        <v>19</v>
      </c>
      <c r="C65" s="2">
        <v>0.16995538118316769</v>
      </c>
      <c r="D65" s="7">
        <v>9.9834919742896197E-2</v>
      </c>
      <c r="I65" s="2">
        <v>0.13204868687399843</v>
      </c>
      <c r="J65" s="7">
        <v>0.10438223716496284</v>
      </c>
      <c r="U65" s="2">
        <v>0.19134023783936963</v>
      </c>
      <c r="V65" s="7">
        <v>0.18721550861410333</v>
      </c>
      <c r="W65" s="2">
        <v>0.14407228380617279</v>
      </c>
      <c r="X65" s="7">
        <v>8.6768994253224235E-2</v>
      </c>
      <c r="Y65" s="2">
        <v>9.6906911013858954E-2</v>
      </c>
      <c r="Z65" s="7">
        <v>3.8696342474715706E-2</v>
      </c>
      <c r="AC65" s="2">
        <v>0.59334198612463118</v>
      </c>
      <c r="AD65" s="7">
        <v>0.77662502070759398</v>
      </c>
      <c r="AE65" s="2">
        <v>0.14748942760140535</v>
      </c>
      <c r="AF65" s="7">
        <v>6.5742192765301369E-2</v>
      </c>
      <c r="AG65" s="2">
        <v>0.64645804751638714</v>
      </c>
      <c r="AH65" s="7">
        <v>0.85401347640682745</v>
      </c>
      <c r="AK65">
        <f t="shared" si="0"/>
        <v>19</v>
      </c>
      <c r="AL65">
        <f t="shared" si="1"/>
        <v>0.26520162024487387</v>
      </c>
      <c r="AM65">
        <f t="shared" si="1"/>
        <v>0.27665983651620318</v>
      </c>
      <c r="AO65">
        <f t="shared" si="2"/>
        <v>19</v>
      </c>
      <c r="AP65">
        <f t="shared" si="3"/>
        <v>8</v>
      </c>
    </row>
    <row r="66" spans="2:42" x14ac:dyDescent="0.75">
      <c r="B66">
        <f t="shared" si="4"/>
        <v>20</v>
      </c>
      <c r="C66" s="2">
        <v>0.24494191860912354</v>
      </c>
      <c r="D66" s="7">
        <v>0.12375399529345642</v>
      </c>
      <c r="I66" s="2">
        <v>0.11333105496989954</v>
      </c>
      <c r="J66" s="7">
        <v>0.11877042590291628</v>
      </c>
      <c r="U66" s="2">
        <v>0.11657553820900098</v>
      </c>
      <c r="V66" s="7">
        <v>0.18440960303027043</v>
      </c>
      <c r="W66" s="2">
        <v>0.16614856440125006</v>
      </c>
      <c r="X66" s="7">
        <v>0.16643687697507292</v>
      </c>
      <c r="Y66" s="2">
        <v>8.9989059080962289E-2</v>
      </c>
      <c r="Z66" s="7">
        <v>2.6724062490884246E-2</v>
      </c>
      <c r="AC66" s="2">
        <v>0.39581112192710055</v>
      </c>
      <c r="AD66" s="7">
        <v>0.68000276925435355</v>
      </c>
      <c r="AE66" s="2">
        <v>0</v>
      </c>
      <c r="AF66" s="7">
        <v>7.8185769282612144E-2</v>
      </c>
      <c r="AG66" s="2">
        <v>0.54997713464428133</v>
      </c>
      <c r="AH66" s="7">
        <v>0.73652418445033618</v>
      </c>
      <c r="AK66">
        <f t="shared" si="0"/>
        <v>20</v>
      </c>
      <c r="AL66">
        <f t="shared" si="1"/>
        <v>0.20959679898020228</v>
      </c>
      <c r="AM66">
        <f t="shared" si="1"/>
        <v>0.26435096083498777</v>
      </c>
      <c r="AO66">
        <f t="shared" si="2"/>
        <v>20</v>
      </c>
      <c r="AP66">
        <f t="shared" si="3"/>
        <v>8</v>
      </c>
    </row>
    <row r="67" spans="2:42" x14ac:dyDescent="0.75">
      <c r="B67">
        <f t="shared" si="4"/>
        <v>21</v>
      </c>
      <c r="C67" s="2">
        <v>0.21893030233094846</v>
      </c>
      <c r="D67" s="7">
        <v>0.10396543851638496</v>
      </c>
      <c r="I67" s="2">
        <v>0.15148926102158361</v>
      </c>
      <c r="J67" s="7">
        <v>0.11790379334467933</v>
      </c>
      <c r="U67" s="2">
        <v>0.11522927762491278</v>
      </c>
      <c r="V67" s="7">
        <v>0.18035812286799591</v>
      </c>
      <c r="W67" s="2">
        <v>8.9654465642987569E-2</v>
      </c>
      <c r="X67" s="7">
        <v>0.1528142119840408</v>
      </c>
      <c r="Y67" s="2">
        <v>0.10347146243617739</v>
      </c>
      <c r="Z67" s="7">
        <v>3.2583103791708118E-2</v>
      </c>
      <c r="AC67" s="2">
        <v>0.49225111636459146</v>
      </c>
      <c r="AD67" s="7">
        <v>0.57376230401962214</v>
      </c>
      <c r="AE67" s="2">
        <v>0.25698969563404656</v>
      </c>
      <c r="AF67" s="7">
        <v>0.10799117607414206</v>
      </c>
      <c r="AG67" s="2">
        <v>0.61635199581890676</v>
      </c>
      <c r="AH67" s="7">
        <v>0.91561754250697103</v>
      </c>
      <c r="AK67">
        <f t="shared" si="0"/>
        <v>21</v>
      </c>
      <c r="AL67">
        <f t="shared" si="1"/>
        <v>0.25554594710926937</v>
      </c>
      <c r="AM67">
        <f t="shared" si="1"/>
        <v>0.27312446163819304</v>
      </c>
      <c r="AO67">
        <f t="shared" si="2"/>
        <v>21</v>
      </c>
      <c r="AP67">
        <f t="shared" si="3"/>
        <v>8</v>
      </c>
    </row>
    <row r="68" spans="2:42" x14ac:dyDescent="0.75">
      <c r="B68">
        <f t="shared" si="4"/>
        <v>22</v>
      </c>
      <c r="C68" s="2">
        <v>7.6630894684206405E-2</v>
      </c>
      <c r="D68" s="7">
        <v>6.2210670506831468E-2</v>
      </c>
      <c r="U68" s="2">
        <v>9.4929085133267949E-2</v>
      </c>
      <c r="V68" s="7">
        <v>0.13465387553939034</v>
      </c>
      <c r="W68" s="2">
        <v>0.11793943327582965</v>
      </c>
      <c r="X68" s="7">
        <v>0.21405824863651329</v>
      </c>
      <c r="Y68" s="2">
        <v>0</v>
      </c>
      <c r="Z68" s="7">
        <v>0</v>
      </c>
      <c r="AC68" s="2">
        <v>0.5166875260742595</v>
      </c>
      <c r="AD68" s="7">
        <v>0.42412119443874391</v>
      </c>
      <c r="AE68" s="2">
        <v>0.22885222467091498</v>
      </c>
      <c r="AF68" s="7">
        <v>5.5202138256847243E-2</v>
      </c>
      <c r="AG68" s="2">
        <v>0.38597809281156853</v>
      </c>
      <c r="AH68" s="7">
        <v>0.81050724551988695</v>
      </c>
      <c r="AK68">
        <f t="shared" ref="AK68:AK86" si="5">B68</f>
        <v>22</v>
      </c>
      <c r="AL68">
        <f t="shared" ref="AL68:AM86" si="6">AVERAGE(C68,E68,G68,I68,K68,M68,O68,Q68,S68,U68,W68,Y68,AA68,AC68,AE68,AG68)</f>
        <v>0.20300246523572099</v>
      </c>
      <c r="AM68">
        <f t="shared" si="6"/>
        <v>0.24296476755688759</v>
      </c>
      <c r="AO68">
        <f t="shared" ref="AO68:AO86" si="7">B68</f>
        <v>22</v>
      </c>
      <c r="AP68">
        <f t="shared" ref="AP68:AP86" si="8">COUNT(C68,E68,G68,I68,K68,M68,O68,Q68,S68,U68,W68,Y68,AA68,AC68,AE68,AG68)</f>
        <v>7</v>
      </c>
    </row>
    <row r="69" spans="2:42" x14ac:dyDescent="0.75">
      <c r="B69">
        <f t="shared" ref="B69:B86" si="9">B68+1</f>
        <v>23</v>
      </c>
      <c r="C69" s="2">
        <v>0.10683514116470509</v>
      </c>
      <c r="D69" s="7">
        <v>0</v>
      </c>
      <c r="U69" s="2">
        <v>0.14635860130610878</v>
      </c>
      <c r="V69" s="7">
        <v>7.6179125999418923E-2</v>
      </c>
      <c r="W69" s="2">
        <v>6.8013732556749723E-2</v>
      </c>
      <c r="X69" s="7">
        <v>0.11596651984528838</v>
      </c>
      <c r="Y69" s="2">
        <v>5.8727662290299264E-2</v>
      </c>
      <c r="Z69" s="7">
        <v>2.9186860078926166E-2</v>
      </c>
      <c r="AC69" s="2">
        <v>0.39265130796211312</v>
      </c>
      <c r="AD69" s="7">
        <v>0.30165339320197504</v>
      </c>
      <c r="AE69" s="2">
        <v>0.21581988206563846</v>
      </c>
      <c r="AF69" s="7">
        <v>4.5783156295923846E-2</v>
      </c>
      <c r="AG69" s="2">
        <v>0.37835630757169952</v>
      </c>
      <c r="AH69" s="7">
        <v>0.72164526634706128</v>
      </c>
      <c r="AK69">
        <f t="shared" si="5"/>
        <v>23</v>
      </c>
      <c r="AL69">
        <f t="shared" si="6"/>
        <v>0.19525180498818773</v>
      </c>
      <c r="AM69">
        <f t="shared" si="6"/>
        <v>0.18434490310979909</v>
      </c>
      <c r="AO69">
        <f t="shared" si="7"/>
        <v>23</v>
      </c>
      <c r="AP69">
        <f t="shared" si="8"/>
        <v>7</v>
      </c>
    </row>
    <row r="70" spans="2:42" x14ac:dyDescent="0.75">
      <c r="B70">
        <f t="shared" si="9"/>
        <v>24</v>
      </c>
      <c r="I70" s="2">
        <v>0</v>
      </c>
      <c r="J70" s="7">
        <v>9.0004489783132788E-2</v>
      </c>
      <c r="U70" s="2">
        <v>0.14550833146352676</v>
      </c>
      <c r="V70" s="7">
        <v>0.11350600996459664</v>
      </c>
      <c r="W70" s="2">
        <v>0.11841768152082972</v>
      </c>
      <c r="X70" s="7">
        <v>0.11739406288510121</v>
      </c>
      <c r="Y70" s="2">
        <v>2.9745623632387859E-3</v>
      </c>
      <c r="Z70" s="7">
        <v>1.3601643531926817E-2</v>
      </c>
      <c r="AC70" s="2">
        <v>0.24410914878165629</v>
      </c>
      <c r="AD70" s="7">
        <v>0.17423802235678384</v>
      </c>
      <c r="AE70" s="2">
        <v>0.28598487104651865</v>
      </c>
      <c r="AF70" s="7">
        <v>6.6590394282201232E-2</v>
      </c>
      <c r="AG70" s="2">
        <v>0.24519283116656879</v>
      </c>
      <c r="AH70" s="7">
        <v>0.4044979695515511</v>
      </c>
      <c r="AK70">
        <f t="shared" si="5"/>
        <v>24</v>
      </c>
      <c r="AL70">
        <f t="shared" si="6"/>
        <v>0.14888391804890558</v>
      </c>
      <c r="AM70">
        <f t="shared" si="6"/>
        <v>0.13997608462218483</v>
      </c>
      <c r="AO70">
        <f t="shared" si="7"/>
        <v>24</v>
      </c>
      <c r="AP70">
        <f t="shared" si="8"/>
        <v>7</v>
      </c>
    </row>
    <row r="71" spans="2:42" x14ac:dyDescent="0.75">
      <c r="B71">
        <f t="shared" si="9"/>
        <v>25</v>
      </c>
      <c r="I71" s="2">
        <v>0.13225899734483051</v>
      </c>
      <c r="J71" s="7">
        <v>0.11530389566996968</v>
      </c>
      <c r="W71" s="2">
        <v>0</v>
      </c>
      <c r="X71" s="7">
        <v>0.1052965507143815</v>
      </c>
      <c r="AC71" s="2">
        <v>0.31053477340502816</v>
      </c>
      <c r="AD71" s="7">
        <v>0.17571166128063184</v>
      </c>
      <c r="AE71" s="2">
        <v>0.18676514384418366</v>
      </c>
      <c r="AF71" s="7">
        <v>2.1313528814194568E-2</v>
      </c>
      <c r="AG71" s="2">
        <v>4.88665316521859E-2</v>
      </c>
      <c r="AH71" s="7">
        <v>0.36170600241714412</v>
      </c>
      <c r="AK71">
        <f t="shared" si="5"/>
        <v>25</v>
      </c>
      <c r="AL71">
        <f t="shared" si="6"/>
        <v>0.13568508924924566</v>
      </c>
      <c r="AM71">
        <f t="shared" si="6"/>
        <v>0.15586632777926435</v>
      </c>
      <c r="AO71">
        <f t="shared" si="7"/>
        <v>25</v>
      </c>
      <c r="AP71">
        <f t="shared" si="8"/>
        <v>5</v>
      </c>
    </row>
    <row r="72" spans="2:42" x14ac:dyDescent="0.75">
      <c r="B72">
        <f t="shared" si="9"/>
        <v>26</v>
      </c>
      <c r="I72" s="2">
        <v>0.15530113830542341</v>
      </c>
      <c r="J72" s="7">
        <v>0.11915675607947937</v>
      </c>
      <c r="W72" s="2">
        <v>0.16730148427758865</v>
      </c>
      <c r="X72" s="7">
        <v>0.16205663807513523</v>
      </c>
      <c r="AC72" s="2">
        <v>0.22803967922866578</v>
      </c>
      <c r="AD72" s="7">
        <v>0.20858913908332746</v>
      </c>
      <c r="AE72" s="2">
        <v>0.12528441241288868</v>
      </c>
      <c r="AF72" s="7">
        <v>3.6239245429410316E-2</v>
      </c>
      <c r="AG72" s="2">
        <v>0.10244768188846116</v>
      </c>
      <c r="AH72" s="7">
        <v>0.21598910156499437</v>
      </c>
      <c r="AK72">
        <f t="shared" si="5"/>
        <v>26</v>
      </c>
      <c r="AL72">
        <f t="shared" si="6"/>
        <v>0.15567487922260553</v>
      </c>
      <c r="AM72">
        <f t="shared" si="6"/>
        <v>0.14840617604646936</v>
      </c>
      <c r="AO72">
        <f t="shared" si="7"/>
        <v>26</v>
      </c>
      <c r="AP72">
        <f t="shared" si="8"/>
        <v>5</v>
      </c>
    </row>
    <row r="73" spans="2:42" x14ac:dyDescent="0.75">
      <c r="B73">
        <f t="shared" si="9"/>
        <v>27</v>
      </c>
      <c r="I73" s="2">
        <v>0.15154183863929124</v>
      </c>
      <c r="J73" s="7">
        <v>0.11368548547085301</v>
      </c>
      <c r="W73" s="2">
        <v>0.2085247749671206</v>
      </c>
      <c r="X73" s="7">
        <v>0.13270659720103942</v>
      </c>
      <c r="AC73" s="2">
        <v>0.21502958945595588</v>
      </c>
      <c r="AD73" s="7">
        <v>0.14154104059677439</v>
      </c>
      <c r="AE73" s="2">
        <v>0.11822026326761545</v>
      </c>
      <c r="AF73" s="7">
        <v>0</v>
      </c>
      <c r="AG73" s="2">
        <v>7.9778314932166111E-2</v>
      </c>
      <c r="AH73" s="7">
        <v>0.21194239533789158</v>
      </c>
      <c r="AK73">
        <f t="shared" si="5"/>
        <v>27</v>
      </c>
      <c r="AL73">
        <f t="shared" si="6"/>
        <v>0.15461895625242988</v>
      </c>
      <c r="AM73">
        <f t="shared" si="6"/>
        <v>0.11997510372131168</v>
      </c>
      <c r="AO73">
        <f t="shared" si="7"/>
        <v>27</v>
      </c>
      <c r="AP73">
        <f t="shared" si="8"/>
        <v>5</v>
      </c>
    </row>
    <row r="74" spans="2:42" x14ac:dyDescent="0.75">
      <c r="B74">
        <f t="shared" si="9"/>
        <v>28</v>
      </c>
      <c r="I74" s="2">
        <v>0.15520912747443408</v>
      </c>
      <c r="J74" s="7">
        <v>0.10467459513641639</v>
      </c>
      <c r="AC74" s="2">
        <v>0.20866360728688643</v>
      </c>
      <c r="AD74" s="7">
        <v>0.13658852589129197</v>
      </c>
      <c r="AG74" s="2">
        <v>8.0017856753990452E-2</v>
      </c>
      <c r="AH74" s="7">
        <v>0.15039036169654194</v>
      </c>
      <c r="AK74" s="8">
        <f t="shared" si="5"/>
        <v>28</v>
      </c>
      <c r="AL74" s="8">
        <f t="shared" si="6"/>
        <v>0.14796353050510366</v>
      </c>
      <c r="AM74" s="8">
        <f t="shared" si="6"/>
        <v>0.13055116090808341</v>
      </c>
      <c r="AN74" s="8"/>
      <c r="AO74" s="8">
        <f t="shared" si="7"/>
        <v>28</v>
      </c>
      <c r="AP74" s="8">
        <f t="shared" si="8"/>
        <v>3</v>
      </c>
    </row>
    <row r="75" spans="2:42" x14ac:dyDescent="0.75">
      <c r="B75">
        <f t="shared" si="9"/>
        <v>29</v>
      </c>
      <c r="I75" s="2">
        <v>0.10886195746470707</v>
      </c>
      <c r="J75" s="7">
        <v>8.3530848986666392E-2</v>
      </c>
      <c r="AC75" s="2">
        <v>0.27114912158716936</v>
      </c>
      <c r="AD75" s="7">
        <v>0.12332577557666023</v>
      </c>
      <c r="AG75" s="2">
        <v>6.757257028374837E-2</v>
      </c>
      <c r="AH75" s="7">
        <v>0.15920276812680778</v>
      </c>
      <c r="AK75" s="8">
        <f t="shared" si="5"/>
        <v>29</v>
      </c>
      <c r="AL75" s="8">
        <f t="shared" si="6"/>
        <v>0.1491945497785416</v>
      </c>
      <c r="AM75" s="8">
        <f t="shared" si="6"/>
        <v>0.12201979756337815</v>
      </c>
      <c r="AN75" s="8"/>
      <c r="AO75" s="8">
        <f t="shared" si="7"/>
        <v>29</v>
      </c>
      <c r="AP75" s="8">
        <f t="shared" si="8"/>
        <v>3</v>
      </c>
    </row>
    <row r="76" spans="2:42" x14ac:dyDescent="0.75">
      <c r="B76">
        <f t="shared" si="9"/>
        <v>30</v>
      </c>
      <c r="I76" s="2">
        <v>0.19221062593653876</v>
      </c>
      <c r="J76" s="7">
        <v>0.10281603374646278</v>
      </c>
      <c r="AC76" s="2">
        <v>9.556698960119947E-2</v>
      </c>
      <c r="AD76" s="7">
        <v>5.2373522961321958E-2</v>
      </c>
      <c r="AG76" s="2">
        <v>1.5842425034298481E-2</v>
      </c>
      <c r="AH76" s="7">
        <v>0.1068533843566777</v>
      </c>
      <c r="AK76" s="8">
        <f t="shared" si="5"/>
        <v>30</v>
      </c>
      <c r="AL76" s="8">
        <f t="shared" si="6"/>
        <v>0.10120668019067891</v>
      </c>
      <c r="AM76" s="8">
        <f t="shared" si="6"/>
        <v>8.7347647021487465E-2</v>
      </c>
      <c r="AN76" s="8"/>
      <c r="AO76" s="8">
        <f t="shared" si="7"/>
        <v>30</v>
      </c>
      <c r="AP76" s="8">
        <f t="shared" si="8"/>
        <v>3</v>
      </c>
    </row>
    <row r="77" spans="2:42" x14ac:dyDescent="0.75">
      <c r="B77">
        <f t="shared" si="9"/>
        <v>31</v>
      </c>
      <c r="I77" s="2">
        <v>0.21188779936381097</v>
      </c>
      <c r="J77" s="7">
        <v>0.16914996919799963</v>
      </c>
      <c r="AC77" s="2">
        <v>0.1186977549096867</v>
      </c>
      <c r="AD77" s="7">
        <v>0</v>
      </c>
      <c r="AG77" s="2">
        <v>0</v>
      </c>
      <c r="AH77" s="7">
        <v>9.6234032539207551E-2</v>
      </c>
      <c r="AK77" s="8">
        <f t="shared" si="5"/>
        <v>31</v>
      </c>
      <c r="AL77" s="8">
        <f t="shared" si="6"/>
        <v>0.11019518475783256</v>
      </c>
      <c r="AM77" s="8">
        <f t="shared" si="6"/>
        <v>8.8461333912402393E-2</v>
      </c>
      <c r="AN77" s="8"/>
      <c r="AO77" s="8">
        <f t="shared" si="7"/>
        <v>31</v>
      </c>
      <c r="AP77" s="8">
        <f t="shared" si="8"/>
        <v>3</v>
      </c>
    </row>
    <row r="78" spans="2:42" x14ac:dyDescent="0.75">
      <c r="B78">
        <f t="shared" si="9"/>
        <v>32</v>
      </c>
      <c r="I78" s="2">
        <v>0.16280659323326097</v>
      </c>
      <c r="J78" s="7">
        <v>0.11226546103807944</v>
      </c>
      <c r="AC78" s="2">
        <v>0</v>
      </c>
      <c r="AD78" s="7">
        <v>1.4667157879641322E-2</v>
      </c>
      <c r="AG78" s="2">
        <v>6.7877441693343338E-2</v>
      </c>
      <c r="AH78" s="7">
        <v>9.989522554888336E-2</v>
      </c>
      <c r="AK78" s="8">
        <f t="shared" si="5"/>
        <v>32</v>
      </c>
      <c r="AL78" s="8">
        <f t="shared" si="6"/>
        <v>7.6894678308868106E-2</v>
      </c>
      <c r="AM78" s="8">
        <f t="shared" si="6"/>
        <v>7.5609281488868044E-2</v>
      </c>
      <c r="AN78" s="8"/>
      <c r="AO78" s="8">
        <f t="shared" si="7"/>
        <v>32</v>
      </c>
      <c r="AP78" s="8">
        <f t="shared" si="8"/>
        <v>3</v>
      </c>
    </row>
    <row r="79" spans="2:42" x14ac:dyDescent="0.75">
      <c r="B79">
        <f t="shared" si="9"/>
        <v>33</v>
      </c>
      <c r="AG79" s="2">
        <v>0.10092332484048762</v>
      </c>
      <c r="AH79" s="7">
        <v>0.1058907838689917</v>
      </c>
      <c r="AK79" s="8">
        <f t="shared" si="5"/>
        <v>33</v>
      </c>
      <c r="AL79" s="8">
        <f t="shared" si="6"/>
        <v>0.10092332484048762</v>
      </c>
      <c r="AM79" s="8">
        <f t="shared" si="6"/>
        <v>0.1058907838689917</v>
      </c>
      <c r="AN79" s="8"/>
      <c r="AO79" s="8">
        <f t="shared" si="7"/>
        <v>33</v>
      </c>
      <c r="AP79" s="8">
        <f t="shared" si="8"/>
        <v>1</v>
      </c>
    </row>
    <row r="80" spans="2:42" x14ac:dyDescent="0.75">
      <c r="B80">
        <f t="shared" si="9"/>
        <v>34</v>
      </c>
      <c r="AG80" s="2">
        <v>0.18995666470677935</v>
      </c>
      <c r="AH80" s="7">
        <v>9.0806101042304757E-2</v>
      </c>
      <c r="AK80" s="8">
        <f t="shared" si="5"/>
        <v>34</v>
      </c>
      <c r="AL80" s="8">
        <f t="shared" si="6"/>
        <v>0.18995666470677935</v>
      </c>
      <c r="AM80" s="8">
        <f t="shared" si="6"/>
        <v>9.0806101042304757E-2</v>
      </c>
      <c r="AN80" s="8"/>
      <c r="AO80" s="8">
        <f t="shared" si="7"/>
        <v>34</v>
      </c>
      <c r="AP80" s="8">
        <f t="shared" si="8"/>
        <v>1</v>
      </c>
    </row>
    <row r="81" spans="2:42" x14ac:dyDescent="0.75">
      <c r="B81">
        <f t="shared" si="9"/>
        <v>35</v>
      </c>
      <c r="AG81" s="2">
        <v>0.16228958428605683</v>
      </c>
      <c r="AH81" s="7">
        <v>8.1700420753382658E-2</v>
      </c>
      <c r="AK81" s="8">
        <f t="shared" si="5"/>
        <v>35</v>
      </c>
      <c r="AL81" s="8">
        <f t="shared" si="6"/>
        <v>0.16228958428605683</v>
      </c>
      <c r="AM81" s="8">
        <f t="shared" si="6"/>
        <v>8.1700420753382658E-2</v>
      </c>
      <c r="AN81" s="8"/>
      <c r="AO81" s="8">
        <f t="shared" si="7"/>
        <v>35</v>
      </c>
      <c r="AP81" s="8">
        <f t="shared" si="8"/>
        <v>1</v>
      </c>
    </row>
    <row r="82" spans="2:42" x14ac:dyDescent="0.75">
      <c r="B82">
        <f t="shared" si="9"/>
        <v>36</v>
      </c>
      <c r="AG82" s="2">
        <v>0.13572221859280104</v>
      </c>
      <c r="AH82" s="7">
        <v>9.9883399990066582E-2</v>
      </c>
      <c r="AK82" s="8">
        <f t="shared" si="5"/>
        <v>36</v>
      </c>
      <c r="AL82" s="8">
        <f t="shared" si="6"/>
        <v>0.13572221859280104</v>
      </c>
      <c r="AM82" s="8">
        <f t="shared" si="6"/>
        <v>9.9883399990066582E-2</v>
      </c>
      <c r="AN82" s="8"/>
      <c r="AO82" s="8">
        <f t="shared" si="7"/>
        <v>36</v>
      </c>
      <c r="AP82" s="8">
        <f t="shared" si="8"/>
        <v>1</v>
      </c>
    </row>
    <row r="83" spans="2:42" x14ac:dyDescent="0.75">
      <c r="B83">
        <f t="shared" si="9"/>
        <v>37</v>
      </c>
      <c r="AG83" s="2">
        <v>5.2829859976917241E-2</v>
      </c>
      <c r="AH83" s="7">
        <v>0.1051244876576642</v>
      </c>
      <c r="AK83" s="8">
        <f t="shared" si="5"/>
        <v>37</v>
      </c>
      <c r="AL83" s="8">
        <f t="shared" si="6"/>
        <v>5.2829859976917241E-2</v>
      </c>
      <c r="AM83" s="8">
        <f t="shared" si="6"/>
        <v>0.1051244876576642</v>
      </c>
      <c r="AN83" s="8"/>
      <c r="AO83" s="8">
        <f t="shared" si="7"/>
        <v>37</v>
      </c>
      <c r="AP83" s="8">
        <f t="shared" si="8"/>
        <v>1</v>
      </c>
    </row>
    <row r="84" spans="2:42" x14ac:dyDescent="0.75">
      <c r="B84">
        <f t="shared" si="9"/>
        <v>38</v>
      </c>
      <c r="AG84" s="2">
        <v>8.1476884214193995E-2</v>
      </c>
      <c r="AH84" s="7">
        <v>8.5333232421898178E-2</v>
      </c>
      <c r="AK84" s="8">
        <f t="shared" si="5"/>
        <v>38</v>
      </c>
      <c r="AL84" s="8">
        <f t="shared" si="6"/>
        <v>8.1476884214193995E-2</v>
      </c>
      <c r="AM84" s="8">
        <f t="shared" si="6"/>
        <v>8.5333232421898178E-2</v>
      </c>
      <c r="AN84" s="8"/>
      <c r="AO84" s="8">
        <f t="shared" si="7"/>
        <v>38</v>
      </c>
      <c r="AP84" s="8">
        <f t="shared" si="8"/>
        <v>1</v>
      </c>
    </row>
    <row r="85" spans="2:42" x14ac:dyDescent="0.75">
      <c r="B85">
        <f t="shared" si="9"/>
        <v>39</v>
      </c>
      <c r="AG85" s="2">
        <v>4.4772544151913327E-2</v>
      </c>
      <c r="AH85" s="7">
        <v>6.3278565228599856E-2</v>
      </c>
      <c r="AK85" s="8">
        <f t="shared" si="5"/>
        <v>39</v>
      </c>
      <c r="AL85" s="8">
        <f t="shared" si="6"/>
        <v>4.4772544151913327E-2</v>
      </c>
      <c r="AM85" s="8">
        <f t="shared" si="6"/>
        <v>6.3278565228599856E-2</v>
      </c>
      <c r="AN85" s="8"/>
      <c r="AO85" s="8">
        <f t="shared" si="7"/>
        <v>39</v>
      </c>
      <c r="AP85" s="8">
        <f t="shared" si="8"/>
        <v>1</v>
      </c>
    </row>
    <row r="86" spans="2:42" x14ac:dyDescent="0.75">
      <c r="B86">
        <f t="shared" si="9"/>
        <v>40</v>
      </c>
      <c r="AG86" s="2">
        <v>7.7970863003854474E-2</v>
      </c>
      <c r="AH86" s="7">
        <v>0.10583875141019788</v>
      </c>
      <c r="AK86" s="8">
        <f t="shared" si="5"/>
        <v>40</v>
      </c>
      <c r="AL86" s="8">
        <f t="shared" si="6"/>
        <v>7.7970863003854474E-2</v>
      </c>
      <c r="AM86" s="8">
        <f t="shared" si="6"/>
        <v>0.10583875141019788</v>
      </c>
      <c r="AN86" s="8"/>
      <c r="AO86" s="8">
        <f t="shared" si="7"/>
        <v>40</v>
      </c>
      <c r="AP86" s="8">
        <f t="shared" si="8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"/>
  <sheetViews>
    <sheetView zoomScale="80" zoomScaleNormal="80" workbookViewId="0"/>
  </sheetViews>
  <sheetFormatPr defaultRowHeight="14.75" x14ac:dyDescent="0.75"/>
  <sheetData>
    <row r="1" spans="1:13" x14ac:dyDescent="0.75">
      <c r="A1" t="s">
        <v>17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53</v>
      </c>
      <c r="B3">
        <v>1686.7</v>
      </c>
      <c r="C3">
        <v>1657.3620000000001</v>
      </c>
      <c r="D3">
        <v>391.03</v>
      </c>
      <c r="E3">
        <v>360.97399999999999</v>
      </c>
      <c r="G3">
        <f t="shared" ref="G3:G18" si="0">A3</f>
        <v>53</v>
      </c>
      <c r="H3">
        <f t="shared" ref="H3:H18" si="1">B3-C3</f>
        <v>29.337999999999965</v>
      </c>
      <c r="I3">
        <f t="shared" ref="I3:I18" si="2">D3-E3</f>
        <v>30.055999999999983</v>
      </c>
      <c r="K3">
        <f t="shared" ref="K3:K18" si="3">A3</f>
        <v>53</v>
      </c>
      <c r="L3">
        <f>(H3-MIN(H$3:H$28))/(MAX(H$3:H$28)-MIN(H$3:H$28))</f>
        <v>0.19588203826585709</v>
      </c>
      <c r="M3">
        <f>(I3-MIN(I$3:I$28))/(MAX(I$3:I$28)-MIN(I$3:I$28))</f>
        <v>7.3713163737161455E-2</v>
      </c>
    </row>
    <row r="4" spans="1:13" x14ac:dyDescent="0.75">
      <c r="A4">
        <v>54</v>
      </c>
      <c r="B4">
        <v>1743.2950000000001</v>
      </c>
      <c r="C4">
        <v>1651</v>
      </c>
      <c r="D4">
        <v>452.86399999999998</v>
      </c>
      <c r="E4">
        <v>414.44400000000002</v>
      </c>
      <c r="G4">
        <f t="shared" si="0"/>
        <v>54</v>
      </c>
      <c r="H4">
        <f t="shared" si="1"/>
        <v>92.295000000000073</v>
      </c>
      <c r="I4">
        <f t="shared" si="2"/>
        <v>38.419999999999959</v>
      </c>
      <c r="K4">
        <f t="shared" si="3"/>
        <v>54</v>
      </c>
      <c r="L4">
        <f t="shared" ref="L4:M18" si="4">(H4-MIN(H$3:H$28))/(MAX(H$3:H$28)-MIN(H$3:H$28))</f>
        <v>0.55416633469536436</v>
      </c>
      <c r="M4">
        <f t="shared" si="4"/>
        <v>0.10949176758451623</v>
      </c>
    </row>
    <row r="5" spans="1:13" x14ac:dyDescent="0.75">
      <c r="A5">
        <v>55</v>
      </c>
      <c r="B5">
        <v>1707.557</v>
      </c>
      <c r="C5">
        <v>1634.6669999999999</v>
      </c>
      <c r="D5">
        <v>501.92</v>
      </c>
      <c r="E5">
        <v>420.14600000000002</v>
      </c>
      <c r="G5">
        <f t="shared" si="0"/>
        <v>55</v>
      </c>
      <c r="H5">
        <f t="shared" si="1"/>
        <v>72.8900000000001</v>
      </c>
      <c r="I5">
        <f t="shared" si="2"/>
        <v>81.774000000000001</v>
      </c>
      <c r="K5">
        <f t="shared" si="3"/>
        <v>55</v>
      </c>
      <c r="L5">
        <f t="shared" si="4"/>
        <v>0.44373370969394171</v>
      </c>
      <c r="M5">
        <f t="shared" si="4"/>
        <v>0.29494676414097548</v>
      </c>
    </row>
    <row r="6" spans="1:13" x14ac:dyDescent="0.75">
      <c r="A6">
        <v>56</v>
      </c>
      <c r="B6">
        <v>1828.5519999999999</v>
      </c>
      <c r="C6">
        <v>1670.191</v>
      </c>
      <c r="D6">
        <v>489.58300000000003</v>
      </c>
      <c r="E6">
        <v>332.69099999999997</v>
      </c>
      <c r="G6">
        <f t="shared" si="0"/>
        <v>56</v>
      </c>
      <c r="H6">
        <f t="shared" si="1"/>
        <v>158.36099999999988</v>
      </c>
      <c r="I6">
        <f t="shared" si="2"/>
        <v>156.89200000000005</v>
      </c>
      <c r="K6">
        <f t="shared" si="3"/>
        <v>56</v>
      </c>
      <c r="L6">
        <f t="shared" si="4"/>
        <v>0.93014375305887786</v>
      </c>
      <c r="M6">
        <f t="shared" si="4"/>
        <v>0.61627832365862334</v>
      </c>
    </row>
    <row r="7" spans="1:13" x14ac:dyDescent="0.75">
      <c r="A7">
        <v>57</v>
      </c>
      <c r="B7">
        <v>1868.82</v>
      </c>
      <c r="C7">
        <v>1698.184</v>
      </c>
      <c r="D7">
        <v>525.32000000000005</v>
      </c>
      <c r="E7">
        <v>357.89499999999998</v>
      </c>
      <c r="G7">
        <f t="shared" si="0"/>
        <v>57</v>
      </c>
      <c r="H7">
        <f t="shared" si="1"/>
        <v>170.63599999999997</v>
      </c>
      <c r="I7">
        <f t="shared" si="2"/>
        <v>167.42500000000007</v>
      </c>
      <c r="K7">
        <f t="shared" si="3"/>
        <v>57</v>
      </c>
      <c r="L7">
        <f t="shared" si="4"/>
        <v>1</v>
      </c>
      <c r="M7">
        <f t="shared" si="4"/>
        <v>0.66133523833152974</v>
      </c>
    </row>
    <row r="8" spans="1:13" x14ac:dyDescent="0.75">
      <c r="A8">
        <v>58</v>
      </c>
      <c r="B8">
        <v>1856.29</v>
      </c>
      <c r="C8">
        <v>1692.75</v>
      </c>
      <c r="D8">
        <v>603.49</v>
      </c>
      <c r="E8">
        <v>364.303</v>
      </c>
      <c r="G8">
        <f t="shared" si="0"/>
        <v>58</v>
      </c>
      <c r="H8">
        <f t="shared" si="1"/>
        <v>163.53999999999996</v>
      </c>
      <c r="I8">
        <f t="shared" si="2"/>
        <v>239.18700000000001</v>
      </c>
      <c r="K8">
        <f t="shared" si="3"/>
        <v>58</v>
      </c>
      <c r="L8">
        <f t="shared" si="4"/>
        <v>0.95961711378458658</v>
      </c>
      <c r="M8">
        <f t="shared" si="4"/>
        <v>0.96831086832840685</v>
      </c>
    </row>
    <row r="9" spans="1:13" x14ac:dyDescent="0.75">
      <c r="A9">
        <v>59</v>
      </c>
      <c r="B9">
        <v>1681.1410000000001</v>
      </c>
      <c r="C9">
        <v>1571.797</v>
      </c>
      <c r="D9">
        <v>453.935</v>
      </c>
      <c r="E9">
        <v>344.75</v>
      </c>
      <c r="G9">
        <f t="shared" si="0"/>
        <v>59</v>
      </c>
      <c r="H9">
        <f t="shared" si="1"/>
        <v>109.34400000000005</v>
      </c>
      <c r="I9">
        <f t="shared" si="2"/>
        <v>109.185</v>
      </c>
      <c r="K9">
        <f t="shared" si="3"/>
        <v>59</v>
      </c>
      <c r="L9">
        <f t="shared" si="4"/>
        <v>0.65119111303338317</v>
      </c>
      <c r="M9">
        <f t="shared" si="4"/>
        <v>0.41220254009265472</v>
      </c>
    </row>
    <row r="10" spans="1:13" x14ac:dyDescent="0.75">
      <c r="A10">
        <v>60</v>
      </c>
      <c r="B10">
        <v>1700.37</v>
      </c>
      <c r="C10">
        <v>1561.6780000000001</v>
      </c>
      <c r="D10">
        <v>529.67999999999995</v>
      </c>
      <c r="E10">
        <v>338.875</v>
      </c>
      <c r="G10">
        <f t="shared" si="0"/>
        <v>60</v>
      </c>
      <c r="H10">
        <f t="shared" si="1"/>
        <v>138.69199999999978</v>
      </c>
      <c r="I10">
        <f t="shared" si="2"/>
        <v>190.80499999999995</v>
      </c>
      <c r="K10">
        <f t="shared" si="3"/>
        <v>60</v>
      </c>
      <c r="L10">
        <f t="shared" si="4"/>
        <v>0.81820872079126661</v>
      </c>
      <c r="M10">
        <f t="shared" si="4"/>
        <v>0.76134764363415453</v>
      </c>
    </row>
    <row r="11" spans="1:13" x14ac:dyDescent="0.75">
      <c r="A11">
        <v>61</v>
      </c>
      <c r="B11">
        <v>1742.22</v>
      </c>
      <c r="C11">
        <v>1597.684</v>
      </c>
      <c r="D11">
        <v>607.62</v>
      </c>
      <c r="E11">
        <v>363.86200000000002</v>
      </c>
      <c r="G11">
        <f t="shared" si="0"/>
        <v>61</v>
      </c>
      <c r="H11">
        <f t="shared" si="1"/>
        <v>144.53600000000006</v>
      </c>
      <c r="I11">
        <f t="shared" si="2"/>
        <v>243.75799999999998</v>
      </c>
      <c r="K11">
        <f t="shared" si="3"/>
        <v>61</v>
      </c>
      <c r="L11">
        <f t="shared" si="4"/>
        <v>0.85146655436551788</v>
      </c>
      <c r="M11">
        <f t="shared" si="4"/>
        <v>0.98786419188008756</v>
      </c>
    </row>
    <row r="12" spans="1:13" x14ac:dyDescent="0.75">
      <c r="A12">
        <v>62</v>
      </c>
      <c r="B12">
        <v>1659.7080000000001</v>
      </c>
      <c r="C12">
        <v>1559.8030000000001</v>
      </c>
      <c r="D12">
        <v>619.24</v>
      </c>
      <c r="E12">
        <v>372.64499999999998</v>
      </c>
      <c r="G12">
        <f t="shared" si="0"/>
        <v>62</v>
      </c>
      <c r="H12">
        <f t="shared" si="1"/>
        <v>99.904999999999973</v>
      </c>
      <c r="I12">
        <f t="shared" si="2"/>
        <v>246.59500000000003</v>
      </c>
      <c r="K12">
        <f t="shared" si="3"/>
        <v>62</v>
      </c>
      <c r="L12">
        <f t="shared" si="4"/>
        <v>0.59747436233055207</v>
      </c>
      <c r="M12">
        <f t="shared" si="4"/>
        <v>1</v>
      </c>
    </row>
    <row r="13" spans="1:13" x14ac:dyDescent="0.75">
      <c r="A13">
        <v>63</v>
      </c>
      <c r="B13">
        <v>1631.375</v>
      </c>
      <c r="C13">
        <v>1571.191</v>
      </c>
      <c r="D13">
        <v>571.51</v>
      </c>
      <c r="E13">
        <v>372.77600000000001</v>
      </c>
      <c r="G13">
        <f t="shared" si="0"/>
        <v>63</v>
      </c>
      <c r="H13">
        <f t="shared" si="1"/>
        <v>60.183999999999969</v>
      </c>
      <c r="I13">
        <f t="shared" si="2"/>
        <v>198.73399999999998</v>
      </c>
      <c r="K13">
        <f t="shared" si="3"/>
        <v>63</v>
      </c>
      <c r="L13">
        <f t="shared" si="4"/>
        <v>0.37142466907203536</v>
      </c>
      <c r="M13">
        <f t="shared" si="4"/>
        <v>0.7952654520877267</v>
      </c>
    </row>
    <row r="14" spans="1:13" x14ac:dyDescent="0.75">
      <c r="A14">
        <v>64</v>
      </c>
      <c r="B14">
        <v>1620.896</v>
      </c>
      <c r="C14">
        <v>1510.441</v>
      </c>
      <c r="D14">
        <v>567.32299999999998</v>
      </c>
      <c r="E14">
        <v>351.447</v>
      </c>
      <c r="G14">
        <f t="shared" si="0"/>
        <v>64</v>
      </c>
      <c r="H14">
        <f t="shared" si="1"/>
        <v>110.45499999999993</v>
      </c>
      <c r="I14">
        <f t="shared" si="2"/>
        <v>215.87599999999998</v>
      </c>
      <c r="K14">
        <f t="shared" si="3"/>
        <v>64</v>
      </c>
      <c r="L14">
        <f t="shared" si="4"/>
        <v>0.65751374361192316</v>
      </c>
      <c r="M14">
        <f t="shared" si="4"/>
        <v>0.86859362367445048</v>
      </c>
    </row>
    <row r="15" spans="1:13" x14ac:dyDescent="0.75">
      <c r="A15">
        <v>65</v>
      </c>
      <c r="B15">
        <v>1539</v>
      </c>
      <c r="C15">
        <v>1506.5530000000001</v>
      </c>
      <c r="D15">
        <v>447.53100000000001</v>
      </c>
      <c r="E15">
        <v>337.92099999999999</v>
      </c>
      <c r="G15">
        <f t="shared" si="0"/>
        <v>65</v>
      </c>
      <c r="H15">
        <f t="shared" si="1"/>
        <v>32.446999999999889</v>
      </c>
      <c r="I15">
        <f t="shared" si="2"/>
        <v>109.61000000000001</v>
      </c>
      <c r="K15">
        <f t="shared" si="3"/>
        <v>65</v>
      </c>
      <c r="L15">
        <f t="shared" si="4"/>
        <v>0.21357516019986456</v>
      </c>
      <c r="M15">
        <f t="shared" si="4"/>
        <v>0.41402055858083336</v>
      </c>
    </row>
    <row r="16" spans="1:13" x14ac:dyDescent="0.75">
      <c r="A16">
        <v>66</v>
      </c>
      <c r="B16">
        <v>1479.8330000000001</v>
      </c>
      <c r="C16">
        <v>1483.6990000000001</v>
      </c>
      <c r="D16">
        <v>377.952</v>
      </c>
      <c r="E16">
        <v>319.61</v>
      </c>
      <c r="G16">
        <f t="shared" si="0"/>
        <v>66</v>
      </c>
      <c r="H16">
        <f t="shared" si="1"/>
        <v>-3.8659999999999854</v>
      </c>
      <c r="I16">
        <f t="shared" si="2"/>
        <v>58.341999999999985</v>
      </c>
      <c r="K16">
        <f t="shared" si="3"/>
        <v>66</v>
      </c>
      <c r="L16">
        <f t="shared" si="4"/>
        <v>6.920178923046561E-3</v>
      </c>
      <c r="M16">
        <f t="shared" si="4"/>
        <v>0.19471191892920836</v>
      </c>
    </row>
    <row r="17" spans="1:13" x14ac:dyDescent="0.75">
      <c r="A17">
        <v>67</v>
      </c>
      <c r="B17">
        <v>1495.2860000000001</v>
      </c>
      <c r="C17">
        <v>1500.3679999999999</v>
      </c>
      <c r="D17">
        <v>330.714</v>
      </c>
      <c r="E17">
        <v>317.89</v>
      </c>
      <c r="G17">
        <f t="shared" si="0"/>
        <v>67</v>
      </c>
      <c r="H17">
        <f t="shared" si="1"/>
        <v>-5.0819999999998799</v>
      </c>
      <c r="I17">
        <f t="shared" si="2"/>
        <v>12.824000000000012</v>
      </c>
      <c r="K17">
        <f t="shared" si="3"/>
        <v>67</v>
      </c>
      <c r="L17">
        <f t="shared" si="4"/>
        <v>0</v>
      </c>
      <c r="M17">
        <f t="shared" si="4"/>
        <v>0</v>
      </c>
    </row>
    <row r="18" spans="1:13" x14ac:dyDescent="0.75">
      <c r="A18">
        <v>68</v>
      </c>
      <c r="B18">
        <v>1501.4290000000001</v>
      </c>
      <c r="C18">
        <v>1498.9190000000001</v>
      </c>
      <c r="D18">
        <v>338.75</v>
      </c>
      <c r="E18">
        <v>325.20600000000002</v>
      </c>
      <c r="G18">
        <f t="shared" si="0"/>
        <v>68</v>
      </c>
      <c r="H18">
        <f t="shared" si="1"/>
        <v>2.5099999999999909</v>
      </c>
      <c r="I18">
        <f t="shared" si="2"/>
        <v>13.543999999999983</v>
      </c>
      <c r="K18">
        <f t="shared" si="3"/>
        <v>68</v>
      </c>
      <c r="L18">
        <f t="shared" si="4"/>
        <v>4.3205590776129239E-2</v>
      </c>
      <c r="M18">
        <f t="shared" si="4"/>
        <v>3.0799372035024463E-3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zoomScale="80" zoomScaleNormal="80" workbookViewId="0"/>
  </sheetViews>
  <sheetFormatPr defaultRowHeight="14.75" x14ac:dyDescent="0.75"/>
  <sheetData>
    <row r="1" spans="1:13" x14ac:dyDescent="0.75">
      <c r="A1" t="s">
        <v>18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108</v>
      </c>
      <c r="B3">
        <v>632.84699999999998</v>
      </c>
      <c r="C3">
        <v>685.11400000000003</v>
      </c>
      <c r="D3">
        <v>452.089</v>
      </c>
      <c r="E3">
        <v>476.43799999999999</v>
      </c>
      <c r="G3">
        <f t="shared" ref="G3:G24" si="0">A3</f>
        <v>108</v>
      </c>
      <c r="H3">
        <f t="shared" ref="H3:H24" si="1">B3-C3</f>
        <v>-52.267000000000053</v>
      </c>
      <c r="I3">
        <f t="shared" ref="I3:I24" si="2">D3-E3</f>
        <v>-24.34899999999999</v>
      </c>
      <c r="K3">
        <f t="shared" ref="K3:K18" si="3">A3</f>
        <v>108</v>
      </c>
      <c r="L3">
        <f>(H3-MIN(H$3:H$28))/(MAX(H$3:H$28)-MIN(H$3:H$28))</f>
        <v>0.12371155689327559</v>
      </c>
      <c r="M3">
        <f>(I3-MIN(I$3:I$28))/(MAX(I$3:I$28)-MIN(I$3:I$28))</f>
        <v>8.3932234124505789E-2</v>
      </c>
    </row>
    <row r="4" spans="1:13" x14ac:dyDescent="0.75">
      <c r="A4">
        <v>109</v>
      </c>
      <c r="B4">
        <v>646.702</v>
      </c>
      <c r="C4">
        <v>705.66499999999996</v>
      </c>
      <c r="D4">
        <v>473.71</v>
      </c>
      <c r="E4">
        <v>517.50599999999997</v>
      </c>
      <c r="G4">
        <f t="shared" si="0"/>
        <v>109</v>
      </c>
      <c r="H4">
        <f t="shared" si="1"/>
        <v>-58.962999999999965</v>
      </c>
      <c r="I4">
        <f t="shared" si="2"/>
        <v>-43.795999999999992</v>
      </c>
      <c r="K4">
        <f t="shared" si="3"/>
        <v>109</v>
      </c>
      <c r="L4">
        <f t="shared" ref="L4:M18" si="4">(H4-MIN(H$3:H$28))/(MAX(H$3:H$28)-MIN(H$3:H$28))</f>
        <v>9.5563383834137899E-2</v>
      </c>
      <c r="M4">
        <f t="shared" si="4"/>
        <v>5.3106939852079101E-2</v>
      </c>
    </row>
    <row r="5" spans="1:13" x14ac:dyDescent="0.75">
      <c r="A5">
        <v>110</v>
      </c>
      <c r="B5">
        <v>618.98299999999995</v>
      </c>
      <c r="C5">
        <v>671.07399999999996</v>
      </c>
      <c r="D5">
        <v>467.108</v>
      </c>
      <c r="E5">
        <v>539.41999999999996</v>
      </c>
      <c r="G5">
        <f t="shared" si="0"/>
        <v>110</v>
      </c>
      <c r="H5">
        <f t="shared" si="1"/>
        <v>-52.091000000000008</v>
      </c>
      <c r="I5">
        <f t="shared" si="2"/>
        <v>-72.311999999999955</v>
      </c>
      <c r="K5">
        <f t="shared" si="3"/>
        <v>110</v>
      </c>
      <c r="L5">
        <f t="shared" si="4"/>
        <v>0.12445141329387439</v>
      </c>
      <c r="M5">
        <f t="shared" si="4"/>
        <v>7.9064414989902954E-3</v>
      </c>
    </row>
    <row r="6" spans="1:13" x14ac:dyDescent="0.75">
      <c r="A6">
        <v>111</v>
      </c>
      <c r="B6">
        <v>610.90800000000002</v>
      </c>
      <c r="C6">
        <v>664.72199999999998</v>
      </c>
      <c r="D6">
        <v>460.68299999999999</v>
      </c>
      <c r="E6">
        <v>537.98299999999995</v>
      </c>
      <c r="G6">
        <f t="shared" si="0"/>
        <v>111</v>
      </c>
      <c r="H6">
        <f t="shared" si="1"/>
        <v>-53.813999999999965</v>
      </c>
      <c r="I6">
        <f t="shared" si="2"/>
        <v>-77.299999999999955</v>
      </c>
      <c r="K6">
        <f t="shared" si="3"/>
        <v>111</v>
      </c>
      <c r="L6">
        <f t="shared" si="4"/>
        <v>0.11720838728119613</v>
      </c>
      <c r="M6">
        <f t="shared" si="4"/>
        <v>0</v>
      </c>
    </row>
    <row r="7" spans="1:13" x14ac:dyDescent="0.75">
      <c r="A7">
        <v>112</v>
      </c>
      <c r="B7">
        <v>627.24199999999996</v>
      </c>
      <c r="C7">
        <v>708.93799999999999</v>
      </c>
      <c r="D7">
        <v>455.96</v>
      </c>
      <c r="E7">
        <v>516.90300000000002</v>
      </c>
      <c r="G7">
        <f t="shared" si="0"/>
        <v>112</v>
      </c>
      <c r="H7">
        <f t="shared" si="1"/>
        <v>-81.696000000000026</v>
      </c>
      <c r="I7">
        <f t="shared" si="2"/>
        <v>-60.94300000000004</v>
      </c>
      <c r="K7">
        <f t="shared" si="3"/>
        <v>112</v>
      </c>
      <c r="L7">
        <f t="shared" si="4"/>
        <v>0</v>
      </c>
      <c r="M7">
        <f t="shared" si="4"/>
        <v>2.5927358379908498E-2</v>
      </c>
    </row>
    <row r="8" spans="1:13" x14ac:dyDescent="0.75">
      <c r="A8">
        <v>113</v>
      </c>
      <c r="B8">
        <v>611.62099999999998</v>
      </c>
      <c r="C8">
        <v>660.63599999999997</v>
      </c>
      <c r="D8">
        <v>459.363</v>
      </c>
      <c r="E8">
        <v>508.71</v>
      </c>
      <c r="G8">
        <f t="shared" si="0"/>
        <v>113</v>
      </c>
      <c r="H8">
        <f t="shared" si="1"/>
        <v>-49.014999999999986</v>
      </c>
      <c r="I8">
        <f t="shared" si="2"/>
        <v>-49.34699999999998</v>
      </c>
      <c r="K8">
        <f t="shared" si="3"/>
        <v>113</v>
      </c>
      <c r="L8">
        <f t="shared" si="4"/>
        <v>0.13738208538615476</v>
      </c>
      <c r="M8">
        <f t="shared" si="4"/>
        <v>4.4308091263286997E-2</v>
      </c>
    </row>
    <row r="9" spans="1:13" x14ac:dyDescent="0.75">
      <c r="A9">
        <v>114</v>
      </c>
      <c r="B9">
        <v>614.91899999999998</v>
      </c>
      <c r="C9">
        <v>646.59699999999998</v>
      </c>
      <c r="D9">
        <v>433.387</v>
      </c>
      <c r="E9">
        <v>459.93799999999999</v>
      </c>
      <c r="G9">
        <f t="shared" si="0"/>
        <v>114</v>
      </c>
      <c r="H9">
        <f t="shared" si="1"/>
        <v>-31.677999999999997</v>
      </c>
      <c r="I9">
        <f t="shared" si="2"/>
        <v>-26.550999999999988</v>
      </c>
      <c r="K9">
        <f t="shared" si="3"/>
        <v>114</v>
      </c>
      <c r="L9">
        <f t="shared" si="4"/>
        <v>0.21026214457466674</v>
      </c>
      <c r="M9">
        <f t="shared" si="4"/>
        <v>8.0441860391390993E-2</v>
      </c>
    </row>
    <row r="10" spans="1:13" x14ac:dyDescent="0.75">
      <c r="A10">
        <v>115</v>
      </c>
      <c r="B10">
        <v>631.61300000000006</v>
      </c>
      <c r="C10">
        <v>648.73900000000003</v>
      </c>
      <c r="D10">
        <v>504.815</v>
      </c>
      <c r="E10">
        <v>505.81799999999998</v>
      </c>
      <c r="G10">
        <f t="shared" si="0"/>
        <v>115</v>
      </c>
      <c r="H10">
        <f t="shared" si="1"/>
        <v>-17.125999999999976</v>
      </c>
      <c r="I10">
        <f t="shared" si="2"/>
        <v>-1.0029999999999859</v>
      </c>
      <c r="K10">
        <f t="shared" si="3"/>
        <v>115</v>
      </c>
      <c r="L10">
        <f t="shared" si="4"/>
        <v>0.27143481696961563</v>
      </c>
      <c r="M10">
        <f t="shared" si="4"/>
        <v>0.12093780413962757</v>
      </c>
    </row>
    <row r="11" spans="1:13" x14ac:dyDescent="0.75">
      <c r="A11">
        <v>116</v>
      </c>
      <c r="B11">
        <v>688.524</v>
      </c>
      <c r="C11">
        <v>651.46600000000001</v>
      </c>
      <c r="D11">
        <v>714.12099999999998</v>
      </c>
      <c r="E11">
        <v>591</v>
      </c>
      <c r="G11">
        <f t="shared" si="0"/>
        <v>116</v>
      </c>
      <c r="H11">
        <f t="shared" si="1"/>
        <v>37.057999999999993</v>
      </c>
      <c r="I11">
        <f t="shared" si="2"/>
        <v>123.12099999999998</v>
      </c>
      <c r="K11">
        <f t="shared" si="3"/>
        <v>116</v>
      </c>
      <c r="L11">
        <f t="shared" si="4"/>
        <v>0.4992096988448152</v>
      </c>
      <c r="M11">
        <f t="shared" si="4"/>
        <v>0.31768582832179904</v>
      </c>
    </row>
    <row r="12" spans="1:13" x14ac:dyDescent="0.75">
      <c r="A12">
        <v>117</v>
      </c>
      <c r="B12">
        <v>722.96799999999996</v>
      </c>
      <c r="C12">
        <v>654.44299999999998</v>
      </c>
      <c r="D12">
        <v>1004.766</v>
      </c>
      <c r="E12">
        <v>646.59100000000001</v>
      </c>
      <c r="G12">
        <f t="shared" si="0"/>
        <v>117</v>
      </c>
      <c r="H12">
        <f t="shared" si="1"/>
        <v>68.524999999999977</v>
      </c>
      <c r="I12">
        <f t="shared" si="2"/>
        <v>358.17499999999995</v>
      </c>
      <c r="K12">
        <f t="shared" si="3"/>
        <v>117</v>
      </c>
      <c r="L12">
        <f t="shared" si="4"/>
        <v>0.63148845655865882</v>
      </c>
      <c r="M12">
        <f t="shared" si="4"/>
        <v>0.69026816595284646</v>
      </c>
    </row>
    <row r="13" spans="1:13" x14ac:dyDescent="0.75">
      <c r="A13">
        <v>118</v>
      </c>
      <c r="B13">
        <v>812.22699999999998</v>
      </c>
      <c r="C13">
        <v>680.70100000000002</v>
      </c>
      <c r="D13">
        <v>1214.8330000000001</v>
      </c>
      <c r="E13">
        <v>661.255</v>
      </c>
      <c r="G13">
        <f t="shared" si="0"/>
        <v>118</v>
      </c>
      <c r="H13">
        <f t="shared" si="1"/>
        <v>131.52599999999995</v>
      </c>
      <c r="I13">
        <f t="shared" si="2"/>
        <v>553.57800000000009</v>
      </c>
      <c r="K13">
        <f t="shared" si="3"/>
        <v>118</v>
      </c>
      <c r="L13">
        <f t="shared" si="4"/>
        <v>0.89632762186611947</v>
      </c>
      <c r="M13">
        <f t="shared" si="4"/>
        <v>1</v>
      </c>
    </row>
    <row r="14" spans="1:13" x14ac:dyDescent="0.75">
      <c r="A14">
        <v>119</v>
      </c>
      <c r="B14">
        <v>816.99199999999996</v>
      </c>
      <c r="C14">
        <v>660.80399999999997</v>
      </c>
      <c r="D14">
        <v>1129.758</v>
      </c>
      <c r="E14">
        <v>624.73400000000004</v>
      </c>
      <c r="G14">
        <f t="shared" si="0"/>
        <v>119</v>
      </c>
      <c r="H14">
        <f t="shared" si="1"/>
        <v>156.18799999999999</v>
      </c>
      <c r="I14">
        <f t="shared" si="2"/>
        <v>505.024</v>
      </c>
      <c r="K14">
        <f t="shared" si="3"/>
        <v>119</v>
      </c>
      <c r="L14">
        <f t="shared" si="4"/>
        <v>1</v>
      </c>
      <c r="M14">
        <f t="shared" si="4"/>
        <v>0.92303741769407066</v>
      </c>
    </row>
    <row r="15" spans="1:13" x14ac:dyDescent="0.75">
      <c r="A15">
        <v>120</v>
      </c>
      <c r="B15">
        <v>780.11400000000003</v>
      </c>
      <c r="C15">
        <v>656.65800000000002</v>
      </c>
      <c r="D15">
        <v>1011.515</v>
      </c>
      <c r="E15">
        <v>575.77700000000004</v>
      </c>
      <c r="G15">
        <f t="shared" si="0"/>
        <v>120</v>
      </c>
      <c r="H15">
        <f t="shared" si="1"/>
        <v>123.45600000000002</v>
      </c>
      <c r="I15">
        <f t="shared" si="2"/>
        <v>435.73799999999994</v>
      </c>
      <c r="K15">
        <f t="shared" si="3"/>
        <v>120</v>
      </c>
      <c r="L15">
        <f t="shared" si="4"/>
        <v>0.86240352440685386</v>
      </c>
      <c r="M15">
        <f t="shared" si="4"/>
        <v>0.81321269722513678</v>
      </c>
    </row>
    <row r="16" spans="1:13" x14ac:dyDescent="0.75">
      <c r="A16">
        <v>121</v>
      </c>
      <c r="B16">
        <v>769.34100000000001</v>
      </c>
      <c r="C16">
        <v>662.10299999999995</v>
      </c>
      <c r="D16">
        <v>1017.614</v>
      </c>
      <c r="E16">
        <v>570.63</v>
      </c>
      <c r="G16">
        <f t="shared" si="0"/>
        <v>121</v>
      </c>
      <c r="H16">
        <f t="shared" si="1"/>
        <v>107.23800000000006</v>
      </c>
      <c r="I16">
        <f t="shared" si="2"/>
        <v>446.98400000000004</v>
      </c>
      <c r="K16">
        <f t="shared" si="3"/>
        <v>121</v>
      </c>
      <c r="L16">
        <f t="shared" si="4"/>
        <v>0.79422743858351164</v>
      </c>
      <c r="M16">
        <f t="shared" si="4"/>
        <v>0.83103864772586766</v>
      </c>
    </row>
    <row r="17" spans="1:13" x14ac:dyDescent="0.75">
      <c r="A17">
        <v>122</v>
      </c>
      <c r="B17">
        <v>756.31200000000001</v>
      </c>
      <c r="C17">
        <v>648.15</v>
      </c>
      <c r="D17">
        <v>994.84400000000005</v>
      </c>
      <c r="E17">
        <v>533.27200000000005</v>
      </c>
      <c r="G17">
        <f t="shared" si="0"/>
        <v>122</v>
      </c>
      <c r="H17">
        <f t="shared" si="1"/>
        <v>108.16200000000003</v>
      </c>
      <c r="I17">
        <f t="shared" si="2"/>
        <v>461.572</v>
      </c>
      <c r="K17">
        <f t="shared" si="3"/>
        <v>122</v>
      </c>
      <c r="L17">
        <f t="shared" si="4"/>
        <v>0.79811168468665417</v>
      </c>
      <c r="M17">
        <f t="shared" si="4"/>
        <v>0.85416197743462274</v>
      </c>
    </row>
    <row r="18" spans="1:13" x14ac:dyDescent="0.75">
      <c r="A18">
        <v>123</v>
      </c>
      <c r="B18">
        <v>784.28200000000004</v>
      </c>
      <c r="C18">
        <v>692.04</v>
      </c>
      <c r="D18">
        <v>1044.8150000000001</v>
      </c>
      <c r="E18">
        <v>596.81799999999998</v>
      </c>
      <c r="G18">
        <f t="shared" si="0"/>
        <v>123</v>
      </c>
      <c r="H18">
        <f t="shared" si="1"/>
        <v>92.242000000000075</v>
      </c>
      <c r="I18">
        <f t="shared" si="2"/>
        <v>447.99700000000007</v>
      </c>
      <c r="K18">
        <f t="shared" si="3"/>
        <v>123</v>
      </c>
      <c r="L18">
        <f t="shared" si="4"/>
        <v>0.73118831026887088</v>
      </c>
      <c r="M18">
        <f t="shared" si="4"/>
        <v>0.83264434645050234</v>
      </c>
    </row>
    <row r="19" spans="1:13" x14ac:dyDescent="0.75">
      <c r="A19">
        <v>124</v>
      </c>
      <c r="B19">
        <v>756.46</v>
      </c>
      <c r="C19">
        <v>704.35199999999998</v>
      </c>
      <c r="D19">
        <v>745.91899999999998</v>
      </c>
      <c r="E19">
        <v>489.61900000000003</v>
      </c>
      <c r="G19">
        <f t="shared" si="0"/>
        <v>124</v>
      </c>
      <c r="H19">
        <f t="shared" si="1"/>
        <v>52.108000000000061</v>
      </c>
      <c r="I19">
        <f t="shared" si="2"/>
        <v>256.29999999999995</v>
      </c>
      <c r="K19">
        <f t="shared" ref="K19:K24" si="5">A19</f>
        <v>124</v>
      </c>
      <c r="L19">
        <f t="shared" ref="L19:L24" si="6">(H19-MIN(H$3:H$28))/(MAX(H$3:H$28)-MIN(H$3:H$28))</f>
        <v>0.56247582855509437</v>
      </c>
      <c r="M19">
        <f t="shared" ref="M19:M24" si="7">(I19-MIN(I$3:I$28))/(MAX(I$3:I$28)-MIN(I$3:I$28))</f>
        <v>0.52878686528932672</v>
      </c>
    </row>
    <row r="20" spans="1:13" x14ac:dyDescent="0.75">
      <c r="A20">
        <v>125</v>
      </c>
      <c r="B20">
        <v>694.71</v>
      </c>
      <c r="C20">
        <v>648.76099999999997</v>
      </c>
      <c r="D20">
        <v>546.62900000000002</v>
      </c>
      <c r="E20">
        <v>407.26100000000002</v>
      </c>
      <c r="G20">
        <f t="shared" si="0"/>
        <v>125</v>
      </c>
      <c r="H20">
        <f t="shared" si="1"/>
        <v>45.949000000000069</v>
      </c>
      <c r="I20">
        <f t="shared" si="2"/>
        <v>139.36799999999999</v>
      </c>
      <c r="K20">
        <f t="shared" si="5"/>
        <v>125</v>
      </c>
      <c r="L20">
        <f t="shared" si="6"/>
        <v>0.53658505826369196</v>
      </c>
      <c r="M20">
        <f t="shared" si="7"/>
        <v>0.34343882652430413</v>
      </c>
    </row>
    <row r="21" spans="1:13" x14ac:dyDescent="0.75">
      <c r="A21">
        <v>126</v>
      </c>
      <c r="B21">
        <v>630.75800000000004</v>
      </c>
      <c r="C21">
        <v>639.68799999999999</v>
      </c>
      <c r="D21">
        <v>486.71699999999998</v>
      </c>
      <c r="E21">
        <v>403.79</v>
      </c>
      <c r="G21">
        <f t="shared" si="0"/>
        <v>126</v>
      </c>
      <c r="H21">
        <f t="shared" si="1"/>
        <v>-8.92999999999995</v>
      </c>
      <c r="I21">
        <f t="shared" si="2"/>
        <v>82.926999999999964</v>
      </c>
      <c r="K21">
        <f t="shared" si="5"/>
        <v>126</v>
      </c>
      <c r="L21">
        <f t="shared" si="6"/>
        <v>0.30588858435203742</v>
      </c>
      <c r="M21">
        <f t="shared" si="7"/>
        <v>0.25397461949854</v>
      </c>
    </row>
    <row r="22" spans="1:13" x14ac:dyDescent="0.75">
      <c r="A22">
        <v>127</v>
      </c>
      <c r="B22">
        <v>597.00900000000001</v>
      </c>
      <c r="C22">
        <v>623.048</v>
      </c>
      <c r="D22">
        <v>458.09800000000001</v>
      </c>
      <c r="E22">
        <v>407.476</v>
      </c>
      <c r="G22">
        <f t="shared" si="0"/>
        <v>127</v>
      </c>
      <c r="H22">
        <f t="shared" si="1"/>
        <v>-26.038999999999987</v>
      </c>
      <c r="I22">
        <f t="shared" si="2"/>
        <v>50.622000000000014</v>
      </c>
      <c r="K22">
        <f t="shared" si="5"/>
        <v>127</v>
      </c>
      <c r="L22">
        <f t="shared" si="6"/>
        <v>0.23396697550066434</v>
      </c>
      <c r="M22">
        <f t="shared" si="7"/>
        <v>0.20276820558015965</v>
      </c>
    </row>
    <row r="23" spans="1:13" x14ac:dyDescent="0.75">
      <c r="A23">
        <v>128</v>
      </c>
      <c r="B23">
        <v>604.97299999999996</v>
      </c>
      <c r="C23">
        <v>656.69600000000003</v>
      </c>
      <c r="D23">
        <v>416.20499999999998</v>
      </c>
      <c r="E23">
        <v>427.673</v>
      </c>
      <c r="G23">
        <f t="shared" si="0"/>
        <v>128</v>
      </c>
      <c r="H23">
        <f t="shared" si="1"/>
        <v>-51.72300000000007</v>
      </c>
      <c r="I23">
        <f t="shared" si="2"/>
        <v>-11.468000000000018</v>
      </c>
      <c r="K23">
        <f t="shared" si="5"/>
        <v>128</v>
      </c>
      <c r="L23">
        <f t="shared" si="6"/>
        <v>0.12599838576785305</v>
      </c>
      <c r="M23">
        <f t="shared" si="7"/>
        <v>0.10434981089846204</v>
      </c>
    </row>
    <row r="24" spans="1:13" x14ac:dyDescent="0.75">
      <c r="A24">
        <v>129</v>
      </c>
      <c r="B24">
        <v>597.5</v>
      </c>
      <c r="C24">
        <v>662.16099999999994</v>
      </c>
      <c r="D24">
        <v>439.09800000000001</v>
      </c>
      <c r="E24">
        <v>512.30399999999997</v>
      </c>
      <c r="G24">
        <f t="shared" si="0"/>
        <v>129</v>
      </c>
      <c r="H24">
        <f t="shared" si="1"/>
        <v>-64.660999999999945</v>
      </c>
      <c r="I24">
        <f t="shared" si="2"/>
        <v>-73.20599999999996</v>
      </c>
      <c r="K24">
        <f t="shared" si="5"/>
        <v>129</v>
      </c>
      <c r="L24">
        <f t="shared" si="6"/>
        <v>7.161053286475795E-2</v>
      </c>
      <c r="M24">
        <f t="shared" si="7"/>
        <v>6.4893687844559391E-3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7"/>
  <sheetViews>
    <sheetView zoomScale="80" zoomScaleNormal="80" workbookViewId="0">
      <selection activeCell="R23" sqref="R23"/>
    </sheetView>
  </sheetViews>
  <sheetFormatPr defaultRowHeight="14.75" x14ac:dyDescent="0.75"/>
  <sheetData>
    <row r="1" spans="1:13" x14ac:dyDescent="0.75">
      <c r="A1" t="s">
        <v>19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106</v>
      </c>
      <c r="B3">
        <v>724.65300000000002</v>
      </c>
      <c r="C3">
        <v>789.08500000000004</v>
      </c>
      <c r="D3">
        <v>592.99199999999996</v>
      </c>
      <c r="E3">
        <v>757.17</v>
      </c>
      <c r="G3">
        <f t="shared" ref="G3:G27" si="0">A3</f>
        <v>106</v>
      </c>
      <c r="H3">
        <f t="shared" ref="H3:H27" si="1">B3-C3</f>
        <v>-64.432000000000016</v>
      </c>
      <c r="I3">
        <f t="shared" ref="I3:I27" si="2">D3-E3</f>
        <v>-164.178</v>
      </c>
      <c r="K3">
        <f t="shared" ref="K3:K18" si="3">A3</f>
        <v>106</v>
      </c>
      <c r="L3">
        <f>(H3-MIN(H$3:H$28))/(MAX(H$3:H$28)-MIN(H$3:H$28))</f>
        <v>0</v>
      </c>
      <c r="M3">
        <f>(I3-MIN(I$3:I$28))/(MAX(I$3:I$28)-MIN(I$3:I$28))</f>
        <v>0</v>
      </c>
    </row>
    <row r="4" spans="1:13" x14ac:dyDescent="0.75">
      <c r="A4">
        <v>107</v>
      </c>
      <c r="B4">
        <v>728.5</v>
      </c>
      <c r="C4">
        <v>778.51700000000005</v>
      </c>
      <c r="D4">
        <v>590.48400000000004</v>
      </c>
      <c r="E4">
        <v>692.375</v>
      </c>
      <c r="G4">
        <f t="shared" si="0"/>
        <v>107</v>
      </c>
      <c r="H4">
        <f t="shared" si="1"/>
        <v>-50.017000000000053</v>
      </c>
      <c r="I4">
        <f t="shared" si="2"/>
        <v>-101.89099999999996</v>
      </c>
      <c r="K4">
        <f t="shared" si="3"/>
        <v>107</v>
      </c>
      <c r="L4">
        <f t="shared" ref="L4:M24" si="4">(H4-MIN(H$3:H$28))/(MAX(H$3:H$28)-MIN(H$3:H$28))</f>
        <v>6.445223425469683E-2</v>
      </c>
      <c r="M4">
        <f t="shared" si="4"/>
        <v>7.988544370684264E-2</v>
      </c>
    </row>
    <row r="5" spans="1:13" x14ac:dyDescent="0.75">
      <c r="A5">
        <v>108</v>
      </c>
      <c r="B5">
        <v>714.21799999999996</v>
      </c>
      <c r="C5">
        <v>764.75599999999997</v>
      </c>
      <c r="D5">
        <v>619.19399999999996</v>
      </c>
      <c r="E5">
        <v>734.15300000000002</v>
      </c>
      <c r="G5">
        <f t="shared" si="0"/>
        <v>108</v>
      </c>
      <c r="H5">
        <f t="shared" si="1"/>
        <v>-50.538000000000011</v>
      </c>
      <c r="I5">
        <f t="shared" si="2"/>
        <v>-114.95900000000006</v>
      </c>
      <c r="K5">
        <f t="shared" si="3"/>
        <v>108</v>
      </c>
      <c r="L5">
        <f t="shared" si="4"/>
        <v>6.2122743165782889E-2</v>
      </c>
      <c r="M5">
        <f t="shared" si="4"/>
        <v>6.3125237269527845E-2</v>
      </c>
    </row>
    <row r="6" spans="1:13" x14ac:dyDescent="0.75">
      <c r="A6">
        <v>109</v>
      </c>
      <c r="B6">
        <v>687.06500000000005</v>
      </c>
      <c r="C6">
        <v>720.26099999999997</v>
      </c>
      <c r="D6">
        <v>563.5</v>
      </c>
      <c r="E6">
        <v>626.66499999999996</v>
      </c>
      <c r="G6">
        <f t="shared" si="0"/>
        <v>109</v>
      </c>
      <c r="H6">
        <f t="shared" si="1"/>
        <v>-33.195999999999913</v>
      </c>
      <c r="I6">
        <f t="shared" si="2"/>
        <v>-63.164999999999964</v>
      </c>
      <c r="K6">
        <f t="shared" si="3"/>
        <v>109</v>
      </c>
      <c r="L6">
        <f t="shared" si="4"/>
        <v>0.13966215672422627</v>
      </c>
      <c r="M6">
        <f t="shared" si="4"/>
        <v>0.12955300986015211</v>
      </c>
    </row>
    <row r="7" spans="1:13" x14ac:dyDescent="0.75">
      <c r="A7">
        <v>110</v>
      </c>
      <c r="B7">
        <v>671.25</v>
      </c>
      <c r="C7">
        <v>705.79</v>
      </c>
      <c r="D7">
        <v>541.37099999999998</v>
      </c>
      <c r="E7">
        <v>620.14800000000002</v>
      </c>
      <c r="G7">
        <f t="shared" si="0"/>
        <v>110</v>
      </c>
      <c r="H7">
        <f t="shared" si="1"/>
        <v>-34.539999999999964</v>
      </c>
      <c r="I7">
        <f t="shared" si="2"/>
        <v>-78.777000000000044</v>
      </c>
      <c r="K7">
        <f t="shared" si="3"/>
        <v>110</v>
      </c>
      <c r="L7">
        <f t="shared" si="4"/>
        <v>0.13365287452940727</v>
      </c>
      <c r="M7">
        <f t="shared" si="4"/>
        <v>0.10953002677939315</v>
      </c>
    </row>
    <row r="8" spans="1:13" x14ac:dyDescent="0.75">
      <c r="A8">
        <v>111</v>
      </c>
      <c r="B8">
        <v>640.38699999999994</v>
      </c>
      <c r="C8">
        <v>670.72199999999998</v>
      </c>
      <c r="D8">
        <v>496.37099999999998</v>
      </c>
      <c r="E8">
        <v>544.27300000000002</v>
      </c>
      <c r="G8">
        <f t="shared" si="0"/>
        <v>111</v>
      </c>
      <c r="H8">
        <f t="shared" si="1"/>
        <v>-30.335000000000036</v>
      </c>
      <c r="I8">
        <f t="shared" si="2"/>
        <v>-47.902000000000044</v>
      </c>
      <c r="K8">
        <f t="shared" si="3"/>
        <v>111</v>
      </c>
      <c r="L8">
        <f t="shared" si="4"/>
        <v>0.15245423734876185</v>
      </c>
      <c r="M8">
        <f t="shared" si="4"/>
        <v>0.14912838718282831</v>
      </c>
    </row>
    <row r="9" spans="1:13" x14ac:dyDescent="0.75">
      <c r="A9">
        <v>112</v>
      </c>
      <c r="B9">
        <v>652.40300000000002</v>
      </c>
      <c r="C9">
        <v>669.86400000000003</v>
      </c>
      <c r="D9">
        <v>559.86300000000006</v>
      </c>
      <c r="E9">
        <v>508.86900000000003</v>
      </c>
      <c r="G9">
        <f t="shared" si="0"/>
        <v>112</v>
      </c>
      <c r="H9">
        <f t="shared" si="1"/>
        <v>-17.461000000000013</v>
      </c>
      <c r="I9">
        <f t="shared" si="2"/>
        <v>50.994000000000028</v>
      </c>
      <c r="K9">
        <f t="shared" si="3"/>
        <v>112</v>
      </c>
      <c r="L9">
        <f t="shared" si="4"/>
        <v>0.21001636456311984</v>
      </c>
      <c r="M9">
        <f t="shared" si="4"/>
        <v>0.27596626412074332</v>
      </c>
    </row>
    <row r="10" spans="1:13" x14ac:dyDescent="0.75">
      <c r="A10">
        <v>113</v>
      </c>
      <c r="B10">
        <v>655.34699999999998</v>
      </c>
      <c r="C10">
        <v>659.77800000000002</v>
      </c>
      <c r="D10">
        <v>630.28200000000004</v>
      </c>
      <c r="E10">
        <v>505.61900000000003</v>
      </c>
      <c r="G10">
        <f t="shared" si="0"/>
        <v>113</v>
      </c>
      <c r="H10">
        <f t="shared" si="1"/>
        <v>-4.43100000000004</v>
      </c>
      <c r="I10">
        <f t="shared" si="2"/>
        <v>124.66300000000001</v>
      </c>
      <c r="K10">
        <f t="shared" si="3"/>
        <v>113</v>
      </c>
      <c r="L10">
        <f t="shared" si="4"/>
        <v>0.26827599774651906</v>
      </c>
      <c r="M10">
        <f t="shared" si="4"/>
        <v>0.37044955521582551</v>
      </c>
    </row>
    <row r="11" spans="1:13" x14ac:dyDescent="0.75">
      <c r="A11">
        <v>114</v>
      </c>
      <c r="B11">
        <v>656.30600000000004</v>
      </c>
      <c r="C11">
        <v>632.40899999999999</v>
      </c>
      <c r="D11">
        <v>731.83900000000006</v>
      </c>
      <c r="E11">
        <v>520.23900000000003</v>
      </c>
      <c r="G11">
        <f t="shared" si="0"/>
        <v>114</v>
      </c>
      <c r="H11">
        <f t="shared" si="1"/>
        <v>23.897000000000048</v>
      </c>
      <c r="I11">
        <f t="shared" si="2"/>
        <v>211.60000000000002</v>
      </c>
      <c r="K11">
        <f t="shared" si="3"/>
        <v>114</v>
      </c>
      <c r="L11">
        <f t="shared" si="4"/>
        <v>0.39493592781707487</v>
      </c>
      <c r="M11">
        <f t="shared" si="4"/>
        <v>0.48194956034597752</v>
      </c>
    </row>
    <row r="12" spans="1:13" x14ac:dyDescent="0.75">
      <c r="A12">
        <v>115</v>
      </c>
      <c r="B12">
        <v>778.42399999999998</v>
      </c>
      <c r="C12">
        <v>656.90200000000004</v>
      </c>
      <c r="D12">
        <v>949.40200000000004</v>
      </c>
      <c r="E12">
        <v>535.09799999999996</v>
      </c>
      <c r="G12">
        <f t="shared" si="0"/>
        <v>115</v>
      </c>
      <c r="H12">
        <f t="shared" si="1"/>
        <v>121.52199999999993</v>
      </c>
      <c r="I12">
        <f t="shared" si="2"/>
        <v>414.30400000000009</v>
      </c>
      <c r="K12">
        <f t="shared" si="3"/>
        <v>115</v>
      </c>
      <c r="L12">
        <f t="shared" si="4"/>
        <v>0.83143605748164551</v>
      </c>
      <c r="M12">
        <f t="shared" si="4"/>
        <v>0.74192514082267136</v>
      </c>
    </row>
    <row r="13" spans="1:13" x14ac:dyDescent="0.75">
      <c r="A13">
        <v>116</v>
      </c>
      <c r="B13">
        <v>777.17399999999998</v>
      </c>
      <c r="C13">
        <v>646.96699999999998</v>
      </c>
      <c r="D13">
        <v>1112.1669999999999</v>
      </c>
      <c r="E13">
        <v>518.22299999999996</v>
      </c>
      <c r="G13">
        <f t="shared" si="0"/>
        <v>116</v>
      </c>
      <c r="H13">
        <f t="shared" si="1"/>
        <v>130.20699999999999</v>
      </c>
      <c r="I13">
        <f t="shared" si="2"/>
        <v>593.94399999999996</v>
      </c>
      <c r="K13">
        <f t="shared" si="3"/>
        <v>116</v>
      </c>
      <c r="L13">
        <f t="shared" si="4"/>
        <v>0.87026836095039661</v>
      </c>
      <c r="M13">
        <f t="shared" si="4"/>
        <v>0.97232026512625302</v>
      </c>
    </row>
    <row r="14" spans="1:13" x14ac:dyDescent="0.75">
      <c r="A14">
        <v>117</v>
      </c>
      <c r="B14">
        <v>762.45299999999997</v>
      </c>
      <c r="C14">
        <v>634.26700000000005</v>
      </c>
      <c r="D14">
        <v>1156.82</v>
      </c>
      <c r="E14">
        <v>541.29399999999998</v>
      </c>
      <c r="G14">
        <f t="shared" si="0"/>
        <v>117</v>
      </c>
      <c r="H14">
        <f t="shared" si="1"/>
        <v>128.18599999999992</v>
      </c>
      <c r="I14">
        <f t="shared" si="2"/>
        <v>615.52599999999995</v>
      </c>
      <c r="K14">
        <f t="shared" si="3"/>
        <v>117</v>
      </c>
      <c r="L14">
        <f t="shared" si="4"/>
        <v>0.861232081697622</v>
      </c>
      <c r="M14">
        <f t="shared" si="4"/>
        <v>1</v>
      </c>
    </row>
    <row r="15" spans="1:13" x14ac:dyDescent="0.75">
      <c r="A15">
        <v>118</v>
      </c>
      <c r="B15">
        <v>784.60199999999998</v>
      </c>
      <c r="C15">
        <v>648.08900000000006</v>
      </c>
      <c r="D15">
        <v>1057.633</v>
      </c>
      <c r="E15">
        <v>524.17200000000003</v>
      </c>
      <c r="G15">
        <f t="shared" si="0"/>
        <v>118</v>
      </c>
      <c r="H15">
        <f t="shared" si="1"/>
        <v>136.51299999999992</v>
      </c>
      <c r="I15">
        <f t="shared" si="2"/>
        <v>533.46100000000001</v>
      </c>
      <c r="K15">
        <f t="shared" si="3"/>
        <v>118</v>
      </c>
      <c r="L15">
        <f t="shared" si="4"/>
        <v>0.89846369839126483</v>
      </c>
      <c r="M15">
        <f t="shared" si="4"/>
        <v>0.894748519951161</v>
      </c>
    </row>
    <row r="16" spans="1:13" x14ac:dyDescent="0.75">
      <c r="A16">
        <v>119</v>
      </c>
      <c r="B16">
        <v>771.62099999999998</v>
      </c>
      <c r="C16">
        <v>642.91999999999996</v>
      </c>
      <c r="D16">
        <v>1024.5239999999999</v>
      </c>
      <c r="E16">
        <v>544.43200000000002</v>
      </c>
      <c r="G16">
        <f t="shared" si="0"/>
        <v>119</v>
      </c>
      <c r="H16">
        <f t="shared" si="1"/>
        <v>128.70100000000002</v>
      </c>
      <c r="I16">
        <f t="shared" si="2"/>
        <v>480.09199999999987</v>
      </c>
      <c r="K16">
        <f t="shared" si="3"/>
        <v>119</v>
      </c>
      <c r="L16">
        <f t="shared" si="4"/>
        <v>0.86353474563388111</v>
      </c>
      <c r="M16">
        <f t="shared" si="4"/>
        <v>0.82630075002821568</v>
      </c>
    </row>
    <row r="17" spans="1:13" x14ac:dyDescent="0.75">
      <c r="A17">
        <v>120</v>
      </c>
      <c r="B17">
        <v>814.17200000000003</v>
      </c>
      <c r="C17">
        <v>654.95000000000005</v>
      </c>
      <c r="D17">
        <v>906.83600000000001</v>
      </c>
      <c r="E17">
        <v>509.65</v>
      </c>
      <c r="G17">
        <f t="shared" si="0"/>
        <v>120</v>
      </c>
      <c r="H17">
        <f t="shared" si="1"/>
        <v>159.22199999999998</v>
      </c>
      <c r="I17">
        <f t="shared" si="2"/>
        <v>397.18600000000004</v>
      </c>
      <c r="K17">
        <f t="shared" si="3"/>
        <v>120</v>
      </c>
      <c r="L17">
        <f t="shared" si="4"/>
        <v>1</v>
      </c>
      <c r="M17">
        <f t="shared" si="4"/>
        <v>0.71997065553081696</v>
      </c>
    </row>
    <row r="18" spans="1:13" x14ac:dyDescent="0.75">
      <c r="A18">
        <v>121</v>
      </c>
      <c r="B18">
        <v>740.35199999999998</v>
      </c>
      <c r="C18">
        <v>642.35</v>
      </c>
      <c r="D18">
        <v>840.96900000000005</v>
      </c>
      <c r="E18">
        <v>490.49400000000003</v>
      </c>
      <c r="G18">
        <f t="shared" si="0"/>
        <v>121</v>
      </c>
      <c r="H18">
        <f t="shared" si="1"/>
        <v>98.001999999999953</v>
      </c>
      <c r="I18">
        <f t="shared" si="2"/>
        <v>350.47500000000002</v>
      </c>
      <c r="K18">
        <f t="shared" si="3"/>
        <v>121</v>
      </c>
      <c r="L18">
        <f t="shared" si="4"/>
        <v>0.72627361907231691</v>
      </c>
      <c r="M18">
        <f t="shared" si="4"/>
        <v>0.66006202353713728</v>
      </c>
    </row>
    <row r="19" spans="1:13" x14ac:dyDescent="0.75">
      <c r="A19">
        <v>122</v>
      </c>
      <c r="B19">
        <v>703.274</v>
      </c>
      <c r="C19">
        <v>648.57399999999996</v>
      </c>
      <c r="D19">
        <v>725.07299999999998</v>
      </c>
      <c r="E19">
        <v>470.15899999999999</v>
      </c>
      <c r="G19">
        <f t="shared" si="0"/>
        <v>122</v>
      </c>
      <c r="H19">
        <f t="shared" si="1"/>
        <v>54.700000000000045</v>
      </c>
      <c r="I19">
        <f t="shared" si="2"/>
        <v>254.91399999999999</v>
      </c>
      <c r="K19">
        <f t="shared" ref="K19:K24" si="5">A19</f>
        <v>122</v>
      </c>
      <c r="L19">
        <f t="shared" si="4"/>
        <v>0.53266205835799973</v>
      </c>
      <c r="M19">
        <f t="shared" si="4"/>
        <v>0.5375014107917877</v>
      </c>
    </row>
    <row r="20" spans="1:13" x14ac:dyDescent="0.75">
      <c r="A20">
        <v>123</v>
      </c>
      <c r="B20">
        <v>729.96799999999996</v>
      </c>
      <c r="C20">
        <v>697.43200000000002</v>
      </c>
      <c r="D20">
        <v>649.63699999999994</v>
      </c>
      <c r="E20">
        <v>513.58000000000004</v>
      </c>
      <c r="G20">
        <f t="shared" si="0"/>
        <v>123</v>
      </c>
      <c r="H20">
        <f t="shared" si="1"/>
        <v>32.535999999999945</v>
      </c>
      <c r="I20">
        <f t="shared" si="2"/>
        <v>136.0569999999999</v>
      </c>
      <c r="K20">
        <f t="shared" si="5"/>
        <v>123</v>
      </c>
      <c r="L20">
        <f t="shared" si="4"/>
        <v>0.43356255644880021</v>
      </c>
      <c r="M20">
        <f t="shared" si="4"/>
        <v>0.38506279305993035</v>
      </c>
    </row>
    <row r="21" spans="1:13" x14ac:dyDescent="0.75">
      <c r="A21">
        <v>124</v>
      </c>
      <c r="B21">
        <v>714.41099999999994</v>
      </c>
      <c r="C21">
        <v>727.24400000000003</v>
      </c>
      <c r="D21">
        <v>613.92700000000002</v>
      </c>
      <c r="E21">
        <v>573.02300000000002</v>
      </c>
      <c r="G21">
        <f t="shared" si="0"/>
        <v>124</v>
      </c>
      <c r="H21">
        <f t="shared" si="1"/>
        <v>-12.833000000000084</v>
      </c>
      <c r="I21">
        <f t="shared" si="2"/>
        <v>40.903999999999996</v>
      </c>
      <c r="K21">
        <f t="shared" si="5"/>
        <v>124</v>
      </c>
      <c r="L21">
        <f t="shared" si="4"/>
        <v>0.23070904164468301</v>
      </c>
      <c r="M21">
        <f t="shared" si="4"/>
        <v>0.26302545581400122</v>
      </c>
    </row>
    <row r="22" spans="1:13" x14ac:dyDescent="0.75">
      <c r="A22">
        <v>125</v>
      </c>
      <c r="B22">
        <v>652.43499999999995</v>
      </c>
      <c r="C22">
        <v>672.11400000000003</v>
      </c>
      <c r="D22">
        <v>566.94399999999996</v>
      </c>
      <c r="E22">
        <v>548.48299999999995</v>
      </c>
      <c r="G22">
        <f t="shared" si="0"/>
        <v>125</v>
      </c>
      <c r="H22">
        <f t="shared" si="1"/>
        <v>-19.679000000000087</v>
      </c>
      <c r="I22">
        <f t="shared" si="2"/>
        <v>18.461000000000013</v>
      </c>
      <c r="K22">
        <f t="shared" si="5"/>
        <v>125</v>
      </c>
      <c r="L22">
        <f t="shared" si="4"/>
        <v>0.20009926046482482</v>
      </c>
      <c r="M22">
        <f t="shared" si="4"/>
        <v>0.23424145573191882</v>
      </c>
    </row>
    <row r="23" spans="1:13" x14ac:dyDescent="0.75">
      <c r="A23">
        <v>126</v>
      </c>
      <c r="B23">
        <v>637.66099999999994</v>
      </c>
      <c r="C23">
        <v>685.30100000000004</v>
      </c>
      <c r="D23">
        <v>482.89499999999998</v>
      </c>
      <c r="E23">
        <v>528.50599999999997</v>
      </c>
      <c r="G23">
        <f t="shared" si="0"/>
        <v>126</v>
      </c>
      <c r="H23">
        <f t="shared" si="1"/>
        <v>-47.6400000000001</v>
      </c>
      <c r="I23">
        <f t="shared" si="2"/>
        <v>-45.61099999999999</v>
      </c>
      <c r="K23">
        <f t="shared" si="5"/>
        <v>126</v>
      </c>
      <c r="L23">
        <f>(H23-MIN(H$3:H$28))/(MAX(H$3:H$28)-MIN(H$3:H$28))</f>
        <v>7.5080257898360495E-2</v>
      </c>
      <c r="M23">
        <f t="shared" si="4"/>
        <v>0.15206668171511242</v>
      </c>
    </row>
    <row r="24" spans="1:13" x14ac:dyDescent="0.75">
      <c r="A24">
        <v>127</v>
      </c>
      <c r="B24">
        <v>613.27599999999995</v>
      </c>
      <c r="C24">
        <v>646.11599999999999</v>
      </c>
      <c r="D24">
        <v>519.02599999999995</v>
      </c>
      <c r="E24">
        <v>573.05799999999999</v>
      </c>
      <c r="G24">
        <f t="shared" si="0"/>
        <v>127</v>
      </c>
      <c r="H24">
        <f t="shared" si="1"/>
        <v>-32.840000000000032</v>
      </c>
      <c r="I24">
        <f t="shared" si="2"/>
        <v>-54.032000000000039</v>
      </c>
      <c r="K24">
        <f t="shared" si="5"/>
        <v>127</v>
      </c>
      <c r="L24">
        <f t="shared" si="4"/>
        <v>0.14125390111511524</v>
      </c>
      <c r="M24">
        <f t="shared" si="4"/>
        <v>0.14126642931163616</v>
      </c>
    </row>
    <row r="25" spans="1:13" x14ac:dyDescent="0.75">
      <c r="A25">
        <v>128</v>
      </c>
      <c r="B25">
        <v>601.70799999999997</v>
      </c>
      <c r="C25">
        <v>644.93799999999999</v>
      </c>
      <c r="D25">
        <v>462.72500000000002</v>
      </c>
      <c r="E25">
        <v>536.43799999999999</v>
      </c>
      <c r="G25">
        <f t="shared" si="0"/>
        <v>128</v>
      </c>
      <c r="H25">
        <f t="shared" si="1"/>
        <v>-43.230000000000018</v>
      </c>
      <c r="I25">
        <f t="shared" si="2"/>
        <v>-73.712999999999965</v>
      </c>
      <c r="K25">
        <f t="shared" ref="K25:K27" si="6">A25</f>
        <v>128</v>
      </c>
      <c r="L25">
        <f t="shared" ref="L25:L27" si="7">(H25-MIN(H$3:H$28))/(MAX(H$3:H$28)-MIN(H$3:H$28))</f>
        <v>9.4798215100109981E-2</v>
      </c>
      <c r="M25">
        <f t="shared" ref="M25:M27" si="8">(I25-MIN(I$3:I$28))/(MAX(I$3:I$28)-MIN(I$3:I$28))</f>
        <v>0.11602479915455101</v>
      </c>
    </row>
    <row r="26" spans="1:13" x14ac:dyDescent="0.75">
      <c r="A26">
        <v>129</v>
      </c>
      <c r="B26">
        <v>605.12099999999998</v>
      </c>
      <c r="C26">
        <v>645.69200000000001</v>
      </c>
      <c r="D26">
        <v>487.39699999999999</v>
      </c>
      <c r="E26">
        <v>548.94200000000001</v>
      </c>
      <c r="G26">
        <f t="shared" si="0"/>
        <v>129</v>
      </c>
      <c r="H26">
        <f t="shared" si="1"/>
        <v>-40.571000000000026</v>
      </c>
      <c r="I26">
        <f t="shared" si="2"/>
        <v>-61.545000000000016</v>
      </c>
      <c r="K26">
        <f t="shared" si="6"/>
        <v>129</v>
      </c>
      <c r="L26">
        <f t="shared" si="7"/>
        <v>0.10668711491857955</v>
      </c>
      <c r="M26">
        <f t="shared" si="8"/>
        <v>0.13163072140196791</v>
      </c>
    </row>
    <row r="27" spans="1:13" x14ac:dyDescent="0.75">
      <c r="A27">
        <v>130</v>
      </c>
      <c r="B27">
        <v>612.30999999999995</v>
      </c>
      <c r="C27">
        <v>667.30200000000002</v>
      </c>
      <c r="D27">
        <v>453.50900000000001</v>
      </c>
      <c r="E27">
        <v>563.46500000000003</v>
      </c>
      <c r="G27">
        <f t="shared" si="0"/>
        <v>130</v>
      </c>
      <c r="H27">
        <f t="shared" si="1"/>
        <v>-54.992000000000075</v>
      </c>
      <c r="I27">
        <f t="shared" si="2"/>
        <v>-109.95600000000002</v>
      </c>
      <c r="K27">
        <f t="shared" si="6"/>
        <v>130</v>
      </c>
      <c r="L27">
        <f t="shared" si="7"/>
        <v>4.2208053511226896E-2</v>
      </c>
      <c r="M27">
        <f t="shared" si="8"/>
        <v>6.9541774827370367E-2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1"/>
  <sheetViews>
    <sheetView zoomScale="80" zoomScaleNormal="80" workbookViewId="0"/>
  </sheetViews>
  <sheetFormatPr defaultRowHeight="14.75" x14ac:dyDescent="0.75"/>
  <sheetData>
    <row r="1" spans="1:13" x14ac:dyDescent="0.75">
      <c r="A1" t="s">
        <v>20</v>
      </c>
      <c r="H1" t="s">
        <v>4</v>
      </c>
      <c r="L1" t="s">
        <v>5</v>
      </c>
    </row>
    <row r="2" spans="1:13" x14ac:dyDescent="0.75">
      <c r="A2" t="s">
        <v>11</v>
      </c>
      <c r="B2" t="s">
        <v>7</v>
      </c>
      <c r="C2" t="s">
        <v>8</v>
      </c>
      <c r="D2" t="s">
        <v>9</v>
      </c>
      <c r="E2" t="s">
        <v>10</v>
      </c>
      <c r="G2" t="s">
        <v>11</v>
      </c>
      <c r="H2" t="s">
        <v>2</v>
      </c>
      <c r="I2" t="s">
        <v>3</v>
      </c>
      <c r="K2" t="s">
        <v>11</v>
      </c>
      <c r="L2" t="s">
        <v>2</v>
      </c>
      <c r="M2" t="s">
        <v>3</v>
      </c>
    </row>
    <row r="3" spans="1:13" x14ac:dyDescent="0.75">
      <c r="A3">
        <v>93</v>
      </c>
      <c r="B3">
        <v>596.35199999999998</v>
      </c>
      <c r="C3">
        <v>608.01800000000003</v>
      </c>
      <c r="D3">
        <v>372.41699999999997</v>
      </c>
      <c r="E3">
        <v>400.61599999999999</v>
      </c>
      <c r="G3">
        <f t="shared" ref="G3:G41" si="0">A3</f>
        <v>93</v>
      </c>
      <c r="H3">
        <f t="shared" ref="H3:H41" si="1">B3-C3</f>
        <v>-11.666000000000054</v>
      </c>
      <c r="I3">
        <f t="shared" ref="I3:I41" si="2">D3-E3</f>
        <v>-28.199000000000012</v>
      </c>
      <c r="K3">
        <f t="shared" ref="K3:K18" si="3">A3</f>
        <v>93</v>
      </c>
      <c r="L3">
        <f>(H3-MIN(H$3:H$41))/(MAX(H$3:H$41)-MIN(H$3:H$41))</f>
        <v>9.5195984703632955E-2</v>
      </c>
      <c r="M3">
        <f>(I3-MIN(I$3:I$41))/(MAX(I$3:I$41)-MIN(I$3:I$41))</f>
        <v>8.109722477485759E-3</v>
      </c>
    </row>
    <row r="4" spans="1:13" x14ac:dyDescent="0.75">
      <c r="A4">
        <v>94</v>
      </c>
      <c r="B4">
        <v>575.19200000000001</v>
      </c>
      <c r="C4">
        <v>598.04499999999996</v>
      </c>
      <c r="D4">
        <v>347.71199999999999</v>
      </c>
      <c r="E4">
        <v>363.59</v>
      </c>
      <c r="G4">
        <f t="shared" si="0"/>
        <v>94</v>
      </c>
      <c r="H4">
        <f t="shared" si="1"/>
        <v>-22.852999999999952</v>
      </c>
      <c r="I4">
        <f t="shared" si="2"/>
        <v>-15.877999999999986</v>
      </c>
      <c r="K4">
        <f t="shared" si="3"/>
        <v>94</v>
      </c>
      <c r="L4">
        <f t="shared" ref="L4:L41" si="4">(H4-MIN(H$3:H$41))/(MAX(H$3:H$41)-MIN(H$3:H$41))</f>
        <v>5.0633365200765307E-2</v>
      </c>
      <c r="M4">
        <f t="shared" ref="M4:M41" si="5">(I4-MIN(I$3:I$41))/(MAX(I$3:I$41)-MIN(I$3:I$41))</f>
        <v>2.226268149237276E-2</v>
      </c>
    </row>
    <row r="5" spans="1:13" x14ac:dyDescent="0.75">
      <c r="A5">
        <v>95</v>
      </c>
      <c r="B5">
        <v>580.81500000000005</v>
      </c>
      <c r="C5">
        <v>605.58500000000004</v>
      </c>
      <c r="D5">
        <v>351.815</v>
      </c>
      <c r="E5">
        <v>379.12200000000001</v>
      </c>
      <c r="G5">
        <f t="shared" si="0"/>
        <v>95</v>
      </c>
      <c r="H5">
        <f t="shared" si="1"/>
        <v>-24.769999999999982</v>
      </c>
      <c r="I5">
        <f t="shared" si="2"/>
        <v>-27.307000000000016</v>
      </c>
      <c r="K5">
        <f t="shared" si="3"/>
        <v>95</v>
      </c>
      <c r="L5">
        <f t="shared" si="4"/>
        <v>4.2997131931166721E-2</v>
      </c>
      <c r="M5">
        <f t="shared" si="5"/>
        <v>9.1343503032530766E-3</v>
      </c>
    </row>
    <row r="6" spans="1:13" x14ac:dyDescent="0.75">
      <c r="A6">
        <v>96</v>
      </c>
      <c r="B6">
        <v>590.45399999999995</v>
      </c>
      <c r="C6">
        <v>626.01800000000003</v>
      </c>
      <c r="D6">
        <v>375.88</v>
      </c>
      <c r="E6">
        <v>410.99400000000003</v>
      </c>
      <c r="G6">
        <f t="shared" si="0"/>
        <v>96</v>
      </c>
      <c r="H6">
        <f t="shared" si="1"/>
        <v>-35.564000000000078</v>
      </c>
      <c r="I6">
        <f t="shared" si="2"/>
        <v>-35.114000000000033</v>
      </c>
      <c r="K6">
        <f t="shared" si="3"/>
        <v>96</v>
      </c>
      <c r="L6">
        <f t="shared" si="4"/>
        <v>0</v>
      </c>
      <c r="M6">
        <f t="shared" si="5"/>
        <v>1.6655945598233529E-4</v>
      </c>
    </row>
    <row r="7" spans="1:13" x14ac:dyDescent="0.75">
      <c r="A7">
        <v>97</v>
      </c>
      <c r="B7">
        <v>609.15499999999997</v>
      </c>
      <c r="C7">
        <v>617.34900000000005</v>
      </c>
      <c r="D7">
        <v>383.29300000000001</v>
      </c>
      <c r="E7">
        <v>418.55200000000002</v>
      </c>
      <c r="G7">
        <f t="shared" si="0"/>
        <v>97</v>
      </c>
      <c r="H7">
        <f t="shared" si="1"/>
        <v>-8.1940000000000737</v>
      </c>
      <c r="I7">
        <f t="shared" si="2"/>
        <v>-35.259000000000015</v>
      </c>
      <c r="K7">
        <f t="shared" si="3"/>
        <v>97</v>
      </c>
      <c r="L7">
        <f t="shared" si="4"/>
        <v>0.10902644996813256</v>
      </c>
      <c r="M7">
        <f t="shared" si="5"/>
        <v>0</v>
      </c>
    </row>
    <row r="8" spans="1:13" x14ac:dyDescent="0.75">
      <c r="A8">
        <v>98</v>
      </c>
      <c r="B8">
        <v>618.23299999999995</v>
      </c>
      <c r="C8">
        <v>633.96500000000003</v>
      </c>
      <c r="D8">
        <v>423.983</v>
      </c>
      <c r="E8">
        <v>429.33699999999999</v>
      </c>
      <c r="G8">
        <f t="shared" si="0"/>
        <v>98</v>
      </c>
      <c r="H8">
        <f t="shared" si="1"/>
        <v>-15.732000000000085</v>
      </c>
      <c r="I8">
        <f t="shared" si="2"/>
        <v>-5.353999999999985</v>
      </c>
      <c r="K8">
        <f t="shared" si="3"/>
        <v>98</v>
      </c>
      <c r="L8">
        <f t="shared" si="4"/>
        <v>7.8999362651370253E-2</v>
      </c>
      <c r="M8">
        <f t="shared" si="5"/>
        <v>3.4351451938981842E-2</v>
      </c>
    </row>
    <row r="9" spans="1:13" x14ac:dyDescent="0.75">
      <c r="A9">
        <v>99</v>
      </c>
      <c r="B9">
        <v>646.84500000000003</v>
      </c>
      <c r="C9">
        <v>649.46500000000003</v>
      </c>
      <c r="D9">
        <v>552.05200000000002</v>
      </c>
      <c r="E9">
        <v>475.83100000000002</v>
      </c>
      <c r="G9">
        <f t="shared" si="0"/>
        <v>99</v>
      </c>
      <c r="H9">
        <f t="shared" si="1"/>
        <v>-2.6200000000000045</v>
      </c>
      <c r="I9">
        <f t="shared" si="2"/>
        <v>76.221000000000004</v>
      </c>
      <c r="K9">
        <f t="shared" si="3"/>
        <v>99</v>
      </c>
      <c r="L9">
        <f t="shared" si="4"/>
        <v>0.13123008285532212</v>
      </c>
      <c r="M9">
        <f t="shared" si="5"/>
        <v>0.12805550450284878</v>
      </c>
    </row>
    <row r="10" spans="1:13" x14ac:dyDescent="0.75">
      <c r="A10">
        <v>100</v>
      </c>
      <c r="B10">
        <v>812.65499999999997</v>
      </c>
      <c r="C10">
        <v>671.08699999999999</v>
      </c>
      <c r="D10">
        <v>1123.4480000000001</v>
      </c>
      <c r="E10">
        <v>568.92399999999998</v>
      </c>
      <c r="G10">
        <f t="shared" si="0"/>
        <v>100</v>
      </c>
      <c r="H10">
        <f t="shared" si="1"/>
        <v>141.56799999999998</v>
      </c>
      <c r="I10">
        <f t="shared" si="2"/>
        <v>554.52400000000011</v>
      </c>
      <c r="K10">
        <f t="shared" si="3"/>
        <v>100</v>
      </c>
      <c r="L10">
        <f t="shared" si="4"/>
        <v>0.70559273422562141</v>
      </c>
      <c r="M10">
        <f t="shared" si="5"/>
        <v>0.677475418121669</v>
      </c>
    </row>
    <row r="11" spans="1:13" x14ac:dyDescent="0.75">
      <c r="A11">
        <v>101</v>
      </c>
      <c r="B11">
        <v>819.14200000000005</v>
      </c>
      <c r="C11">
        <v>663.33</v>
      </c>
      <c r="D11">
        <v>1260.0830000000001</v>
      </c>
      <c r="E11">
        <v>560.35799999999995</v>
      </c>
      <c r="G11">
        <f t="shared" si="0"/>
        <v>101</v>
      </c>
      <c r="H11">
        <f t="shared" si="1"/>
        <v>155.81200000000001</v>
      </c>
      <c r="I11">
        <f t="shared" si="2"/>
        <v>699.72500000000014</v>
      </c>
      <c r="K11">
        <f t="shared" si="3"/>
        <v>101</v>
      </c>
      <c r="L11">
        <f t="shared" si="4"/>
        <v>0.76233269598470377</v>
      </c>
      <c r="M11">
        <f t="shared" si="5"/>
        <v>0.84426575997059383</v>
      </c>
    </row>
    <row r="12" spans="1:13" x14ac:dyDescent="0.75">
      <c r="A12">
        <v>102</v>
      </c>
      <c r="B12">
        <v>820.27599999999995</v>
      </c>
      <c r="C12">
        <v>652.45299999999997</v>
      </c>
      <c r="D12">
        <v>1254.7840000000001</v>
      </c>
      <c r="E12">
        <v>549.37800000000004</v>
      </c>
      <c r="G12">
        <f t="shared" si="0"/>
        <v>102</v>
      </c>
      <c r="H12">
        <f t="shared" si="1"/>
        <v>167.82299999999998</v>
      </c>
      <c r="I12">
        <f t="shared" si="2"/>
        <v>705.40600000000006</v>
      </c>
      <c r="K12">
        <f t="shared" si="3"/>
        <v>102</v>
      </c>
      <c r="L12">
        <f t="shared" si="4"/>
        <v>0.81017766093052901</v>
      </c>
      <c r="M12">
        <f t="shared" si="5"/>
        <v>0.8507914445873922</v>
      </c>
    </row>
    <row r="13" spans="1:13" x14ac:dyDescent="0.75">
      <c r="A13">
        <v>103</v>
      </c>
      <c r="B13">
        <v>825.93100000000004</v>
      </c>
      <c r="C13">
        <v>666.96500000000003</v>
      </c>
      <c r="D13">
        <v>1127.3620000000001</v>
      </c>
      <c r="E13">
        <v>515.029</v>
      </c>
      <c r="G13">
        <f t="shared" si="0"/>
        <v>103</v>
      </c>
      <c r="H13">
        <f t="shared" si="1"/>
        <v>158.96600000000001</v>
      </c>
      <c r="I13">
        <f t="shared" si="2"/>
        <v>612.33300000000008</v>
      </c>
      <c r="K13">
        <f t="shared" si="3"/>
        <v>103</v>
      </c>
      <c r="L13">
        <f t="shared" si="4"/>
        <v>0.77489643084767379</v>
      </c>
      <c r="M13">
        <f t="shared" si="5"/>
        <v>0.74387980150707611</v>
      </c>
    </row>
    <row r="14" spans="1:13" x14ac:dyDescent="0.75">
      <c r="A14">
        <v>104</v>
      </c>
      <c r="B14">
        <v>895.46600000000001</v>
      </c>
      <c r="C14">
        <v>684.82</v>
      </c>
      <c r="D14">
        <v>1047.56</v>
      </c>
      <c r="E14">
        <v>495.19799999999998</v>
      </c>
      <c r="G14">
        <f t="shared" si="0"/>
        <v>104</v>
      </c>
      <c r="H14">
        <f t="shared" si="1"/>
        <v>210.64599999999996</v>
      </c>
      <c r="I14">
        <f t="shared" si="2"/>
        <v>552.36199999999997</v>
      </c>
      <c r="K14">
        <f t="shared" si="3"/>
        <v>104</v>
      </c>
      <c r="L14">
        <f t="shared" si="4"/>
        <v>0.98076003824091762</v>
      </c>
      <c r="M14">
        <f t="shared" si="5"/>
        <v>0.67499195919867672</v>
      </c>
    </row>
    <row r="15" spans="1:13" x14ac:dyDescent="0.75">
      <c r="A15">
        <v>105</v>
      </c>
      <c r="B15">
        <v>865.86099999999999</v>
      </c>
      <c r="C15">
        <v>665.95699999999999</v>
      </c>
      <c r="D15">
        <v>1258.796</v>
      </c>
      <c r="E15">
        <v>621.87199999999996</v>
      </c>
      <c r="G15">
        <f t="shared" si="0"/>
        <v>105</v>
      </c>
      <c r="H15">
        <f t="shared" si="1"/>
        <v>199.904</v>
      </c>
      <c r="I15">
        <f t="shared" si="2"/>
        <v>636.92400000000009</v>
      </c>
      <c r="K15">
        <f t="shared" si="3"/>
        <v>105</v>
      </c>
      <c r="L15">
        <f t="shared" si="4"/>
        <v>0.93797004461440414</v>
      </c>
      <c r="M15">
        <f t="shared" si="5"/>
        <v>0.77212713655578036</v>
      </c>
    </row>
    <row r="16" spans="1:13" x14ac:dyDescent="0.75">
      <c r="A16">
        <v>106</v>
      </c>
      <c r="B16">
        <v>907.76900000000001</v>
      </c>
      <c r="C16">
        <v>692.29300000000001</v>
      </c>
      <c r="D16">
        <v>1284.1849999999999</v>
      </c>
      <c r="E16">
        <v>616.37800000000004</v>
      </c>
      <c r="G16">
        <f t="shared" si="0"/>
        <v>106</v>
      </c>
      <c r="H16">
        <f t="shared" si="1"/>
        <v>215.476</v>
      </c>
      <c r="I16">
        <f t="shared" si="2"/>
        <v>667.8069999999999</v>
      </c>
      <c r="K16">
        <f t="shared" si="3"/>
        <v>106</v>
      </c>
      <c r="L16">
        <f t="shared" si="4"/>
        <v>1</v>
      </c>
      <c r="M16">
        <f t="shared" si="5"/>
        <v>0.80760200330821541</v>
      </c>
    </row>
    <row r="17" spans="1:13" x14ac:dyDescent="0.75">
      <c r="A17">
        <v>107</v>
      </c>
      <c r="B17">
        <v>841.24099999999999</v>
      </c>
      <c r="C17">
        <v>658.40899999999999</v>
      </c>
      <c r="D17">
        <v>1275</v>
      </c>
      <c r="E17">
        <v>592.31100000000004</v>
      </c>
      <c r="G17">
        <f t="shared" si="0"/>
        <v>107</v>
      </c>
      <c r="H17">
        <f t="shared" si="1"/>
        <v>182.83199999999999</v>
      </c>
      <c r="I17">
        <f t="shared" si="2"/>
        <v>682.68899999999996</v>
      </c>
      <c r="K17">
        <f t="shared" si="3"/>
        <v>107</v>
      </c>
      <c r="L17">
        <f t="shared" si="4"/>
        <v>0.86996494582536654</v>
      </c>
      <c r="M17">
        <f t="shared" si="5"/>
        <v>0.82469674692152184</v>
      </c>
    </row>
    <row r="18" spans="1:13" x14ac:dyDescent="0.75">
      <c r="A18">
        <v>108</v>
      </c>
      <c r="B18">
        <v>830.57399999999996</v>
      </c>
      <c r="C18">
        <v>655.88400000000001</v>
      </c>
      <c r="D18">
        <v>1023.991</v>
      </c>
      <c r="E18">
        <v>528.79300000000001</v>
      </c>
      <c r="G18">
        <f t="shared" si="0"/>
        <v>108</v>
      </c>
      <c r="H18">
        <f t="shared" si="1"/>
        <v>174.68999999999994</v>
      </c>
      <c r="I18">
        <f t="shared" si="2"/>
        <v>495.19799999999998</v>
      </c>
      <c r="K18">
        <f t="shared" si="3"/>
        <v>108</v>
      </c>
      <c r="L18">
        <f t="shared" si="4"/>
        <v>0.83753186743148489</v>
      </c>
      <c r="M18">
        <f t="shared" si="5"/>
        <v>0.60932847822091529</v>
      </c>
    </row>
    <row r="19" spans="1:13" x14ac:dyDescent="0.75">
      <c r="A19">
        <v>109</v>
      </c>
      <c r="B19">
        <v>807.01</v>
      </c>
      <c r="C19">
        <v>656.09</v>
      </c>
      <c r="D19">
        <v>1282.423</v>
      </c>
      <c r="E19">
        <v>574.23099999999999</v>
      </c>
      <c r="G19">
        <f t="shared" si="0"/>
        <v>109</v>
      </c>
      <c r="H19">
        <f t="shared" si="1"/>
        <v>150.91999999999996</v>
      </c>
      <c r="I19">
        <f t="shared" si="2"/>
        <v>708.19200000000001</v>
      </c>
      <c r="K19">
        <f t="shared" ref="K19:K27" si="6">A19</f>
        <v>109</v>
      </c>
      <c r="L19">
        <f t="shared" si="4"/>
        <v>0.74284576163161242</v>
      </c>
      <c r="M19">
        <f t="shared" si="5"/>
        <v>0.85399168351405996</v>
      </c>
    </row>
    <row r="20" spans="1:13" x14ac:dyDescent="0.75">
      <c r="A20">
        <v>110</v>
      </c>
      <c r="B20">
        <v>789.24</v>
      </c>
      <c r="C20">
        <v>649.52599999999995</v>
      </c>
      <c r="D20">
        <v>1112.529</v>
      </c>
      <c r="E20">
        <v>559.75599999999997</v>
      </c>
      <c r="G20">
        <f t="shared" si="0"/>
        <v>110</v>
      </c>
      <c r="H20">
        <f t="shared" si="1"/>
        <v>139.71400000000006</v>
      </c>
      <c r="I20">
        <f t="shared" si="2"/>
        <v>552.77300000000002</v>
      </c>
      <c r="K20">
        <f t="shared" si="6"/>
        <v>110</v>
      </c>
      <c r="L20">
        <f t="shared" si="4"/>
        <v>0.6982074569789678</v>
      </c>
      <c r="M20">
        <f t="shared" si="5"/>
        <v>0.67546406910494405</v>
      </c>
    </row>
    <row r="21" spans="1:13" x14ac:dyDescent="0.75">
      <c r="A21">
        <v>111</v>
      </c>
      <c r="B21">
        <v>792.33699999999999</v>
      </c>
      <c r="C21">
        <v>643.03800000000001</v>
      </c>
      <c r="D21">
        <v>1489.865</v>
      </c>
      <c r="E21">
        <v>665.36500000000001</v>
      </c>
      <c r="G21">
        <f t="shared" si="0"/>
        <v>111</v>
      </c>
      <c r="H21">
        <f t="shared" si="1"/>
        <v>149.29899999999998</v>
      </c>
      <c r="I21">
        <f t="shared" si="2"/>
        <v>824.5</v>
      </c>
      <c r="K21">
        <f t="shared" si="6"/>
        <v>111</v>
      </c>
      <c r="L21">
        <f t="shared" si="4"/>
        <v>0.73638862332695987</v>
      </c>
      <c r="M21">
        <f t="shared" si="5"/>
        <v>0.98759304355816957</v>
      </c>
    </row>
    <row r="22" spans="1:13" x14ac:dyDescent="0.75">
      <c r="A22">
        <v>112</v>
      </c>
      <c r="B22">
        <v>776.36500000000001</v>
      </c>
      <c r="C22">
        <v>645</v>
      </c>
      <c r="D22">
        <v>1473.875</v>
      </c>
      <c r="E22">
        <v>672.30100000000004</v>
      </c>
      <c r="G22">
        <f t="shared" si="0"/>
        <v>112</v>
      </c>
      <c r="H22">
        <f t="shared" si="1"/>
        <v>131.36500000000001</v>
      </c>
      <c r="I22">
        <f t="shared" si="2"/>
        <v>801.57399999999996</v>
      </c>
      <c r="K22">
        <f t="shared" si="6"/>
        <v>112</v>
      </c>
      <c r="L22">
        <f t="shared" si="4"/>
        <v>0.66494980879541121</v>
      </c>
      <c r="M22">
        <f t="shared" si="5"/>
        <v>0.96125827053850399</v>
      </c>
    </row>
    <row r="23" spans="1:13" x14ac:dyDescent="0.75">
      <c r="A23">
        <v>113</v>
      </c>
      <c r="B23">
        <v>708.79600000000005</v>
      </c>
      <c r="C23">
        <v>586.81100000000004</v>
      </c>
      <c r="D23">
        <v>1128.1300000000001</v>
      </c>
      <c r="E23">
        <v>503.476</v>
      </c>
      <c r="G23">
        <f t="shared" si="0"/>
        <v>113</v>
      </c>
      <c r="H23">
        <f t="shared" si="1"/>
        <v>121.98500000000001</v>
      </c>
      <c r="I23">
        <f t="shared" si="2"/>
        <v>624.65400000000011</v>
      </c>
      <c r="K23">
        <f t="shared" si="6"/>
        <v>113</v>
      </c>
      <c r="L23">
        <f t="shared" si="4"/>
        <v>0.62758524537922256</v>
      </c>
      <c r="M23">
        <f t="shared" si="5"/>
        <v>0.75803276052196311</v>
      </c>
    </row>
    <row r="24" spans="1:13" x14ac:dyDescent="0.75">
      <c r="A24">
        <v>114</v>
      </c>
      <c r="B24">
        <v>697.26900000000001</v>
      </c>
      <c r="C24">
        <v>589.93899999999996</v>
      </c>
      <c r="D24">
        <v>1304.704</v>
      </c>
      <c r="E24">
        <v>533.90200000000004</v>
      </c>
      <c r="G24">
        <f t="shared" si="0"/>
        <v>114</v>
      </c>
      <c r="H24">
        <f t="shared" si="1"/>
        <v>107.33000000000004</v>
      </c>
      <c r="I24">
        <f t="shared" si="2"/>
        <v>770.80199999999991</v>
      </c>
      <c r="K24">
        <f t="shared" si="6"/>
        <v>114</v>
      </c>
      <c r="L24">
        <f t="shared" si="4"/>
        <v>0.56920809432759745</v>
      </c>
      <c r="M24">
        <f t="shared" si="5"/>
        <v>0.92591090792133801</v>
      </c>
    </row>
    <row r="25" spans="1:13" x14ac:dyDescent="0.75">
      <c r="A25">
        <v>115</v>
      </c>
      <c r="B25">
        <v>709.39800000000002</v>
      </c>
      <c r="C25">
        <v>597.73199999999997</v>
      </c>
      <c r="D25">
        <v>1361.4169999999999</v>
      </c>
      <c r="E25">
        <v>526.11599999999999</v>
      </c>
      <c r="G25">
        <f t="shared" si="0"/>
        <v>115</v>
      </c>
      <c r="H25">
        <f t="shared" si="1"/>
        <v>111.66600000000005</v>
      </c>
      <c r="I25">
        <f t="shared" si="2"/>
        <v>835.30099999999993</v>
      </c>
      <c r="K25">
        <f t="shared" si="6"/>
        <v>115</v>
      </c>
      <c r="L25">
        <f t="shared" si="4"/>
        <v>0.58648024219247963</v>
      </c>
      <c r="M25">
        <f t="shared" si="5"/>
        <v>1</v>
      </c>
    </row>
    <row r="26" spans="1:13" x14ac:dyDescent="0.75">
      <c r="A26">
        <v>116</v>
      </c>
      <c r="B26">
        <v>700.62</v>
      </c>
      <c r="C26">
        <v>596.54899999999998</v>
      </c>
      <c r="D26">
        <v>1345.5650000000001</v>
      </c>
      <c r="E26">
        <v>517.66499999999996</v>
      </c>
      <c r="G26">
        <f t="shared" si="0"/>
        <v>116</v>
      </c>
      <c r="H26">
        <f t="shared" si="1"/>
        <v>104.07100000000003</v>
      </c>
      <c r="I26">
        <f t="shared" si="2"/>
        <v>827.90000000000009</v>
      </c>
      <c r="K26">
        <f t="shared" si="6"/>
        <v>116</v>
      </c>
      <c r="L26">
        <f t="shared" si="4"/>
        <v>0.55622609942638646</v>
      </c>
      <c r="M26">
        <f t="shared" si="5"/>
        <v>0.99149857562948007</v>
      </c>
    </row>
    <row r="27" spans="1:13" x14ac:dyDescent="0.75">
      <c r="A27">
        <v>117</v>
      </c>
      <c r="B27">
        <v>709.13</v>
      </c>
      <c r="C27">
        <v>605.43799999999999</v>
      </c>
      <c r="D27">
        <v>1283.787</v>
      </c>
      <c r="E27">
        <v>514.40599999999995</v>
      </c>
      <c r="G27">
        <f t="shared" si="0"/>
        <v>117</v>
      </c>
      <c r="H27">
        <f t="shared" si="1"/>
        <v>103.69200000000001</v>
      </c>
      <c r="I27">
        <f t="shared" si="2"/>
        <v>769.38100000000009</v>
      </c>
      <c r="K27">
        <f t="shared" si="6"/>
        <v>117</v>
      </c>
      <c r="L27">
        <f t="shared" si="4"/>
        <v>0.5547163798597835</v>
      </c>
      <c r="M27">
        <f t="shared" si="5"/>
        <v>0.92427862525271109</v>
      </c>
    </row>
    <row r="28" spans="1:13" x14ac:dyDescent="0.75">
      <c r="A28">
        <v>118</v>
      </c>
      <c r="B28">
        <v>686.5</v>
      </c>
      <c r="C28">
        <v>590.11900000000003</v>
      </c>
      <c r="D28">
        <v>1234.537</v>
      </c>
      <c r="E28">
        <v>512.4</v>
      </c>
      <c r="G28">
        <f t="shared" si="0"/>
        <v>118</v>
      </c>
      <c r="H28">
        <f t="shared" si="1"/>
        <v>96.380999999999972</v>
      </c>
      <c r="I28">
        <f t="shared" si="2"/>
        <v>722.13700000000006</v>
      </c>
      <c r="K28">
        <f t="shared" ref="K28:K41" si="7">A28</f>
        <v>118</v>
      </c>
      <c r="L28">
        <f t="shared" si="4"/>
        <v>0.52559353091140859</v>
      </c>
      <c r="M28">
        <f t="shared" si="5"/>
        <v>0.87001010843594939</v>
      </c>
    </row>
    <row r="29" spans="1:13" x14ac:dyDescent="0.75">
      <c r="A29">
        <v>119</v>
      </c>
      <c r="B29">
        <v>680.25</v>
      </c>
      <c r="C29">
        <v>574.25599999999997</v>
      </c>
      <c r="D29">
        <v>987.68499999999995</v>
      </c>
      <c r="E29">
        <v>466.32900000000001</v>
      </c>
      <c r="G29">
        <f t="shared" si="0"/>
        <v>119</v>
      </c>
      <c r="H29">
        <f t="shared" si="1"/>
        <v>105.99400000000003</v>
      </c>
      <c r="I29">
        <f t="shared" si="2"/>
        <v>521.35599999999999</v>
      </c>
      <c r="K29">
        <f t="shared" si="7"/>
        <v>119</v>
      </c>
      <c r="L29">
        <f t="shared" si="4"/>
        <v>0.56388623326959875</v>
      </c>
      <c r="M29">
        <f t="shared" si="5"/>
        <v>0.63937580408013239</v>
      </c>
    </row>
    <row r="30" spans="1:13" x14ac:dyDescent="0.75">
      <c r="A30">
        <v>120</v>
      </c>
      <c r="B30">
        <v>719.99</v>
      </c>
      <c r="C30">
        <v>606.154</v>
      </c>
      <c r="D30">
        <v>1016.163</v>
      </c>
      <c r="E30">
        <v>504.12200000000001</v>
      </c>
      <c r="G30">
        <f t="shared" si="0"/>
        <v>120</v>
      </c>
      <c r="H30">
        <f t="shared" si="1"/>
        <v>113.83600000000001</v>
      </c>
      <c r="I30">
        <f t="shared" si="2"/>
        <v>512.04099999999994</v>
      </c>
      <c r="K30">
        <f t="shared" si="7"/>
        <v>120</v>
      </c>
      <c r="L30">
        <f t="shared" si="4"/>
        <v>0.59512428298279174</v>
      </c>
      <c r="M30">
        <f t="shared" si="5"/>
        <v>0.62867579489064507</v>
      </c>
    </row>
    <row r="31" spans="1:13" x14ac:dyDescent="0.75">
      <c r="A31">
        <v>121</v>
      </c>
      <c r="B31">
        <v>720.01</v>
      </c>
      <c r="C31">
        <v>626.53200000000004</v>
      </c>
      <c r="D31">
        <v>1087.962</v>
      </c>
      <c r="E31">
        <v>492.73099999999999</v>
      </c>
      <c r="G31">
        <f t="shared" si="0"/>
        <v>121</v>
      </c>
      <c r="H31">
        <f t="shared" si="1"/>
        <v>93.477999999999952</v>
      </c>
      <c r="I31">
        <f t="shared" si="2"/>
        <v>595.23099999999999</v>
      </c>
      <c r="K31">
        <f t="shared" si="7"/>
        <v>121</v>
      </c>
      <c r="L31">
        <f t="shared" si="4"/>
        <v>0.51402963671128099</v>
      </c>
      <c r="M31">
        <f t="shared" si="5"/>
        <v>0.72423497518838453</v>
      </c>
    </row>
    <row r="32" spans="1:13" x14ac:dyDescent="0.75">
      <c r="A32">
        <v>122</v>
      </c>
      <c r="B32">
        <v>691.19200000000001</v>
      </c>
      <c r="C32">
        <v>591.00599999999997</v>
      </c>
      <c r="D32">
        <v>959.66300000000001</v>
      </c>
      <c r="E32">
        <v>472.66</v>
      </c>
      <c r="G32">
        <f t="shared" si="0"/>
        <v>122</v>
      </c>
      <c r="H32">
        <f t="shared" si="1"/>
        <v>100.18600000000004</v>
      </c>
      <c r="I32">
        <f t="shared" si="2"/>
        <v>487.00299999999999</v>
      </c>
      <c r="K32">
        <f t="shared" si="7"/>
        <v>122</v>
      </c>
      <c r="L32">
        <f t="shared" si="4"/>
        <v>0.54075047801147258</v>
      </c>
      <c r="M32">
        <f t="shared" si="5"/>
        <v>0.59991499724315378</v>
      </c>
    </row>
    <row r="33" spans="1:13" x14ac:dyDescent="0.75">
      <c r="A33">
        <v>123</v>
      </c>
      <c r="B33">
        <v>734.73099999999999</v>
      </c>
      <c r="C33">
        <v>639.73099999999999</v>
      </c>
      <c r="D33">
        <v>925.28800000000001</v>
      </c>
      <c r="E33">
        <v>486.60300000000001</v>
      </c>
      <c r="G33">
        <f t="shared" si="0"/>
        <v>123</v>
      </c>
      <c r="H33">
        <f t="shared" si="1"/>
        <v>95</v>
      </c>
      <c r="I33">
        <f t="shared" si="2"/>
        <v>438.685</v>
      </c>
      <c r="K33">
        <f t="shared" si="7"/>
        <v>123</v>
      </c>
      <c r="L33">
        <f t="shared" si="4"/>
        <v>0.5200924155513067</v>
      </c>
      <c r="M33">
        <f t="shared" si="5"/>
        <v>0.54441279176621948</v>
      </c>
    </row>
    <row r="34" spans="1:13" x14ac:dyDescent="0.75">
      <c r="A34">
        <v>124</v>
      </c>
      <c r="B34">
        <v>738.53800000000001</v>
      </c>
      <c r="C34">
        <v>622.07100000000003</v>
      </c>
      <c r="D34">
        <v>798.49</v>
      </c>
      <c r="E34">
        <v>452.36500000000001</v>
      </c>
      <c r="G34">
        <f t="shared" si="0"/>
        <v>124</v>
      </c>
      <c r="H34">
        <f t="shared" si="1"/>
        <v>116.46699999999998</v>
      </c>
      <c r="I34">
        <f t="shared" si="2"/>
        <v>346.125</v>
      </c>
      <c r="K34">
        <f t="shared" si="7"/>
        <v>124</v>
      </c>
      <c r="L34">
        <f t="shared" si="4"/>
        <v>0.60560468451242833</v>
      </c>
      <c r="M34">
        <f t="shared" si="5"/>
        <v>0.43809042455430991</v>
      </c>
    </row>
    <row r="35" spans="1:13" x14ac:dyDescent="0.75">
      <c r="A35">
        <v>125</v>
      </c>
      <c r="B35">
        <v>640.83299999999997</v>
      </c>
      <c r="C35">
        <v>617.82899999999995</v>
      </c>
      <c r="D35">
        <v>668.70799999999997</v>
      </c>
      <c r="E35">
        <v>425.11200000000002</v>
      </c>
      <c r="G35">
        <f t="shared" si="0"/>
        <v>125</v>
      </c>
      <c r="H35">
        <f t="shared" si="1"/>
        <v>23.004000000000019</v>
      </c>
      <c r="I35">
        <f t="shared" si="2"/>
        <v>243.59599999999995</v>
      </c>
      <c r="K35">
        <f t="shared" si="7"/>
        <v>125</v>
      </c>
      <c r="L35">
        <f t="shared" si="4"/>
        <v>0.23330146590184864</v>
      </c>
      <c r="M35">
        <f t="shared" si="5"/>
        <v>0.32031680757213743</v>
      </c>
    </row>
    <row r="36" spans="1:13" x14ac:dyDescent="0.75">
      <c r="A36">
        <v>126</v>
      </c>
      <c r="B36">
        <v>638.90599999999995</v>
      </c>
      <c r="C36">
        <v>609.11199999999997</v>
      </c>
      <c r="D36">
        <v>576.77099999999996</v>
      </c>
      <c r="E36">
        <v>441.84199999999998</v>
      </c>
      <c r="G36">
        <f t="shared" si="0"/>
        <v>126</v>
      </c>
      <c r="H36">
        <f t="shared" si="1"/>
        <v>29.793999999999983</v>
      </c>
      <c r="I36">
        <f t="shared" si="2"/>
        <v>134.92899999999997</v>
      </c>
      <c r="K36">
        <f t="shared" si="7"/>
        <v>126</v>
      </c>
      <c r="L36">
        <f t="shared" si="4"/>
        <v>0.26034894837476114</v>
      </c>
      <c r="M36">
        <f t="shared" si="5"/>
        <v>0.19549255651534644</v>
      </c>
    </row>
    <row r="37" spans="1:13" x14ac:dyDescent="0.75">
      <c r="A37">
        <v>127</v>
      </c>
      <c r="B37">
        <v>597.15599999999995</v>
      </c>
      <c r="C37">
        <v>613.09900000000005</v>
      </c>
      <c r="D37">
        <v>591.76</v>
      </c>
      <c r="E37">
        <v>441.74299999999999</v>
      </c>
      <c r="G37">
        <f t="shared" si="0"/>
        <v>127</v>
      </c>
      <c r="H37">
        <f t="shared" si="1"/>
        <v>-15.943000000000097</v>
      </c>
      <c r="I37">
        <f t="shared" si="2"/>
        <v>150.017</v>
      </c>
      <c r="K37">
        <f t="shared" si="7"/>
        <v>127</v>
      </c>
      <c r="L37">
        <f t="shared" si="4"/>
        <v>7.8158859145952733E-2</v>
      </c>
      <c r="M37">
        <f t="shared" si="5"/>
        <v>0.21282392942473813</v>
      </c>
    </row>
    <row r="38" spans="1:13" x14ac:dyDescent="0.75">
      <c r="A38">
        <v>128</v>
      </c>
      <c r="B38">
        <v>590.375</v>
      </c>
      <c r="C38">
        <v>604.42100000000005</v>
      </c>
      <c r="D38">
        <v>590.93799999999999</v>
      </c>
      <c r="E38">
        <v>431.41399999999999</v>
      </c>
      <c r="G38">
        <f t="shared" si="0"/>
        <v>128</v>
      </c>
      <c r="H38">
        <f t="shared" si="1"/>
        <v>-14.046000000000049</v>
      </c>
      <c r="I38">
        <f t="shared" si="2"/>
        <v>159.524</v>
      </c>
      <c r="K38">
        <f t="shared" si="7"/>
        <v>128</v>
      </c>
      <c r="L38">
        <f t="shared" si="4"/>
        <v>8.5715423836838847E-2</v>
      </c>
      <c r="M38">
        <f t="shared" si="5"/>
        <v>0.22374448630766405</v>
      </c>
    </row>
    <row r="39" spans="1:13" x14ac:dyDescent="0.75">
      <c r="A39">
        <v>129</v>
      </c>
      <c r="B39">
        <v>577.56799999999998</v>
      </c>
      <c r="C39">
        <v>599.01400000000001</v>
      </c>
      <c r="D39">
        <v>613.11400000000003</v>
      </c>
      <c r="E39">
        <v>434.83300000000003</v>
      </c>
      <c r="G39">
        <f t="shared" si="0"/>
        <v>129</v>
      </c>
      <c r="H39">
        <f t="shared" si="1"/>
        <v>-21.446000000000026</v>
      </c>
      <c r="I39">
        <f t="shared" si="2"/>
        <v>178.28100000000001</v>
      </c>
      <c r="K39">
        <f t="shared" si="7"/>
        <v>129</v>
      </c>
      <c r="L39">
        <f t="shared" si="4"/>
        <v>5.6238049713193308E-2</v>
      </c>
      <c r="M39">
        <f t="shared" si="5"/>
        <v>0.245290387796361</v>
      </c>
    </row>
    <row r="40" spans="1:13" x14ac:dyDescent="0.75">
      <c r="A40">
        <v>130</v>
      </c>
      <c r="B40">
        <v>589.70500000000004</v>
      </c>
      <c r="C40">
        <v>579.74300000000005</v>
      </c>
      <c r="D40">
        <v>578.65899999999999</v>
      </c>
      <c r="E40">
        <v>434.50700000000001</v>
      </c>
      <c r="G40">
        <f t="shared" si="0"/>
        <v>130</v>
      </c>
      <c r="H40">
        <f t="shared" si="1"/>
        <v>9.9619999999999891</v>
      </c>
      <c r="I40">
        <f t="shared" si="2"/>
        <v>144.15199999999999</v>
      </c>
      <c r="K40">
        <f t="shared" si="7"/>
        <v>130</v>
      </c>
      <c r="L40">
        <f t="shared" si="4"/>
        <v>0.18134958572339091</v>
      </c>
      <c r="M40">
        <f t="shared" si="5"/>
        <v>0.20608688660172764</v>
      </c>
    </row>
    <row r="41" spans="1:13" x14ac:dyDescent="0.75">
      <c r="A41">
        <v>131</v>
      </c>
      <c r="B41">
        <v>568.226</v>
      </c>
      <c r="C41">
        <v>598.72799999999995</v>
      </c>
      <c r="D41">
        <v>546.726</v>
      </c>
      <c r="E41">
        <v>491.99299999999999</v>
      </c>
      <c r="G41">
        <f t="shared" si="0"/>
        <v>131</v>
      </c>
      <c r="H41">
        <f t="shared" si="1"/>
        <v>-30.501999999999953</v>
      </c>
      <c r="I41">
        <f t="shared" si="2"/>
        <v>54.733000000000004</v>
      </c>
      <c r="K41">
        <f t="shared" si="7"/>
        <v>131</v>
      </c>
      <c r="L41">
        <f t="shared" si="4"/>
        <v>2.0164117272148358E-2</v>
      </c>
      <c r="M41">
        <f t="shared" si="5"/>
        <v>0.10337254181216692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56</vt:i4>
      </vt:variant>
    </vt:vector>
  </HeadingPairs>
  <TitlesOfParts>
    <vt:vector size="56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</vt:lpstr>
      <vt:lpstr>exp1-endosome15</vt:lpstr>
      <vt:lpstr>exp1-endosome16</vt:lpstr>
      <vt:lpstr>exp1-endosome17</vt:lpstr>
      <vt:lpstr>exp1-endosome18</vt:lpstr>
      <vt:lpstr>exp1-endosome19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exp3-endosome10</vt:lpstr>
      <vt:lpstr>exp3-endosome11</vt:lpstr>
      <vt:lpstr>exp3-endosome12</vt:lpstr>
      <vt:lpstr>exp3-endosome13</vt:lpstr>
      <vt:lpstr>exp3-endosome14</vt:lpstr>
      <vt:lpstr>exp3-endosome15</vt:lpstr>
      <vt:lpstr>exp3-endosome16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2021-06-15T06:27:21Z</dcterms:modified>
</cp:coreProperties>
</file>