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7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8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9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0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5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6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7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8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9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0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1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2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3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4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5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6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7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38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/>
  <xr:revisionPtr revIDLastSave="0" documentId="13_ncr:1_{1DB5C1D9-A7F0-4855-A5CD-A9A76DC0369D}" xr6:coauthVersionLast="47" xr6:coauthVersionMax="47" xr10:uidLastSave="{00000000-0000-0000-0000-000000000000}"/>
  <bookViews>
    <workbookView xWindow="-90" yWindow="-90" windowWidth="19380" windowHeight="10380" tabRatio="717" xr2:uid="{00000000-000D-0000-FFFF-FFFF00000000}"/>
  </bookViews>
  <sheets>
    <sheet name="exp1-endosome1" sheetId="1" r:id="rId1"/>
    <sheet name="exp1-endosome2" sheetId="2" r:id="rId2"/>
    <sheet name="exp1-endosome3" sheetId="3" r:id="rId3"/>
    <sheet name="exp1-endosome4" sheetId="4" r:id="rId4"/>
    <sheet name="exp1-endosome5" sheetId="5" r:id="rId5"/>
    <sheet name="exp1-endosome6" sheetId="6" r:id="rId6"/>
    <sheet name="exp1-endosome7" sheetId="7" r:id="rId7"/>
    <sheet name="exp1-endosome8" sheetId="8" r:id="rId8"/>
    <sheet name="exp1-endosome9" sheetId="9" r:id="rId9"/>
    <sheet name="exp1-endosome10" sheetId="10" r:id="rId10"/>
    <sheet name="exp1-endosome11" sheetId="11" r:id="rId11"/>
    <sheet name="exp1-endosome12" sheetId="12" r:id="rId12"/>
    <sheet name="exp1-endosome13" sheetId="13" r:id="rId13"/>
    <sheet name="exp1-endosome14" sheetId="14" r:id="rId14"/>
    <sheet name="exp1-time" sheetId="16" r:id="rId15"/>
    <sheet name="exp1-aligned" sheetId="17" r:id="rId16"/>
    <sheet name="exp2-endosome1" sheetId="18" r:id="rId17"/>
    <sheet name="exp2-endosome2" sheetId="19" r:id="rId18"/>
    <sheet name="exp2-endosome3" sheetId="20" r:id="rId19"/>
    <sheet name="exp2-endosome4" sheetId="21" r:id="rId20"/>
    <sheet name="exp2-endosome5" sheetId="22" r:id="rId21"/>
    <sheet name="exp2-endosome6" sheetId="23" r:id="rId22"/>
    <sheet name="exp2-endosome7" sheetId="24" r:id="rId23"/>
    <sheet name="exp2-endosome8" sheetId="25" r:id="rId24"/>
    <sheet name="exp2-endosome9" sheetId="26" r:id="rId25"/>
    <sheet name="exp2-endosome10" sheetId="27" r:id="rId26"/>
    <sheet name="exp2-endosome11" sheetId="28" r:id="rId27"/>
    <sheet name="exp2-endosome12" sheetId="29" r:id="rId28"/>
    <sheet name="exp2-time" sheetId="30" r:id="rId29"/>
    <sheet name="exp2-aligned" sheetId="31" r:id="rId30"/>
    <sheet name="exp3-endosome1" sheetId="32" r:id="rId31"/>
    <sheet name="exp3-endosome2" sheetId="33" r:id="rId32"/>
    <sheet name="exp3-endosome3" sheetId="34" r:id="rId33"/>
    <sheet name="exp3-endosome4" sheetId="35" r:id="rId34"/>
    <sheet name="exp3-endosome5" sheetId="36" r:id="rId35"/>
    <sheet name="exp3-endosome6" sheetId="37" r:id="rId36"/>
    <sheet name="exp3-endosome7" sheetId="38" r:id="rId37"/>
    <sheet name="exp3-endosome8" sheetId="39" r:id="rId38"/>
    <sheet name="exp3-endosome9" sheetId="40" r:id="rId39"/>
    <sheet name="exp3-time" sheetId="41" r:id="rId40"/>
    <sheet name="exp3-aligned" sheetId="42" r:id="rId41"/>
  </sheets>
  <externalReferences>
    <externalReference r:id="rId42"/>
    <externalReference r:id="rId4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0" i="42" l="1"/>
  <c r="V40" i="42"/>
  <c r="W39" i="42"/>
  <c r="V39" i="42"/>
  <c r="W38" i="42"/>
  <c r="V38" i="42"/>
  <c r="W37" i="42"/>
  <c r="V37" i="42"/>
  <c r="W36" i="42"/>
  <c r="V36" i="42"/>
  <c r="W35" i="42"/>
  <c r="V35" i="42"/>
  <c r="W34" i="42"/>
  <c r="V34" i="42"/>
  <c r="W33" i="42"/>
  <c r="V33" i="42"/>
  <c r="W32" i="42"/>
  <c r="V32" i="42"/>
  <c r="W31" i="42"/>
  <c r="V31" i="42"/>
  <c r="W30" i="42"/>
  <c r="V30" i="42"/>
  <c r="W29" i="42"/>
  <c r="V29" i="42"/>
  <c r="W28" i="42"/>
  <c r="V28" i="42"/>
  <c r="W27" i="42"/>
  <c r="V27" i="42"/>
  <c r="W26" i="42"/>
  <c r="V26" i="42"/>
  <c r="W25" i="42"/>
  <c r="V25" i="42"/>
  <c r="W24" i="42"/>
  <c r="V24" i="42"/>
  <c r="W23" i="42"/>
  <c r="V23" i="42"/>
  <c r="W22" i="42"/>
  <c r="V22" i="42"/>
  <c r="W21" i="42"/>
  <c r="V21" i="42"/>
  <c r="W20" i="42"/>
  <c r="V20" i="42"/>
  <c r="W19" i="42"/>
  <c r="V19" i="42"/>
  <c r="W18" i="42"/>
  <c r="V18" i="42"/>
  <c r="W17" i="42"/>
  <c r="V17" i="42"/>
  <c r="W16" i="42"/>
  <c r="V16" i="42"/>
  <c r="W15" i="42"/>
  <c r="V15" i="42"/>
  <c r="W14" i="42"/>
  <c r="V14" i="42"/>
  <c r="W13" i="42"/>
  <c r="V13" i="42"/>
  <c r="W12" i="42"/>
  <c r="V12" i="42"/>
  <c r="W11" i="42"/>
  <c r="V11" i="42"/>
  <c r="W10" i="42"/>
  <c r="V10" i="42"/>
  <c r="W9" i="42"/>
  <c r="V9" i="42"/>
  <c r="W8" i="42"/>
  <c r="V8" i="42"/>
  <c r="W7" i="42"/>
  <c r="V7" i="42"/>
  <c r="W6" i="42"/>
  <c r="V6" i="42"/>
  <c r="W5" i="42"/>
  <c r="V5" i="42"/>
  <c r="W4" i="42"/>
  <c r="V4" i="42"/>
  <c r="W3" i="42"/>
  <c r="V3" i="42"/>
  <c r="E40" i="41"/>
  <c r="E39" i="41"/>
  <c r="E38" i="41"/>
  <c r="E37" i="41"/>
  <c r="E36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E10" i="41"/>
  <c r="E9" i="41"/>
  <c r="E8" i="41"/>
  <c r="E7" i="41"/>
  <c r="E6" i="41"/>
  <c r="E5" i="41"/>
  <c r="E4" i="41"/>
  <c r="E3" i="41"/>
  <c r="K40" i="40"/>
  <c r="I40" i="40"/>
  <c r="H40" i="40"/>
  <c r="G40" i="40"/>
  <c r="L39" i="40"/>
  <c r="K39" i="40"/>
  <c r="I39" i="40"/>
  <c r="H39" i="40"/>
  <c r="G39" i="40"/>
  <c r="K38" i="40"/>
  <c r="I38" i="40"/>
  <c r="M38" i="40" s="1"/>
  <c r="H38" i="40"/>
  <c r="L38" i="40" s="1"/>
  <c r="G38" i="40"/>
  <c r="K37" i="40"/>
  <c r="I37" i="40"/>
  <c r="H37" i="40"/>
  <c r="L37" i="40" s="1"/>
  <c r="G37" i="40"/>
  <c r="K36" i="40"/>
  <c r="I36" i="40"/>
  <c r="H36" i="40"/>
  <c r="G36" i="40"/>
  <c r="L35" i="40"/>
  <c r="K35" i="40"/>
  <c r="I35" i="40"/>
  <c r="H35" i="40"/>
  <c r="G35" i="40"/>
  <c r="K34" i="40"/>
  <c r="I34" i="40"/>
  <c r="M34" i="40" s="1"/>
  <c r="H34" i="40"/>
  <c r="L34" i="40" s="1"/>
  <c r="G34" i="40"/>
  <c r="K33" i="40"/>
  <c r="I33" i="40"/>
  <c r="H33" i="40"/>
  <c r="L33" i="40" s="1"/>
  <c r="G33" i="40"/>
  <c r="K32" i="40"/>
  <c r="I32" i="40"/>
  <c r="H32" i="40"/>
  <c r="G32" i="40"/>
  <c r="L31" i="40"/>
  <c r="K31" i="40"/>
  <c r="I31" i="40"/>
  <c r="H31" i="40"/>
  <c r="G31" i="40"/>
  <c r="K30" i="40"/>
  <c r="I30" i="40"/>
  <c r="M30" i="40" s="1"/>
  <c r="H30" i="40"/>
  <c r="L30" i="40" s="1"/>
  <c r="G30" i="40"/>
  <c r="K29" i="40"/>
  <c r="I29" i="40"/>
  <c r="H29" i="40"/>
  <c r="L29" i="40" s="1"/>
  <c r="G29" i="40"/>
  <c r="K28" i="40"/>
  <c r="I28" i="40"/>
  <c r="H28" i="40"/>
  <c r="G28" i="40"/>
  <c r="L27" i="40"/>
  <c r="K27" i="40"/>
  <c r="I27" i="40"/>
  <c r="H27" i="40"/>
  <c r="G27" i="40"/>
  <c r="K26" i="40"/>
  <c r="I26" i="40"/>
  <c r="M26" i="40" s="1"/>
  <c r="H26" i="40"/>
  <c r="L26" i="40" s="1"/>
  <c r="G26" i="40"/>
  <c r="K25" i="40"/>
  <c r="I25" i="40"/>
  <c r="H25" i="40"/>
  <c r="L25" i="40" s="1"/>
  <c r="G25" i="40"/>
  <c r="K24" i="40"/>
  <c r="I24" i="40"/>
  <c r="H24" i="40"/>
  <c r="G24" i="40"/>
  <c r="L23" i="40"/>
  <c r="K23" i="40"/>
  <c r="I23" i="40"/>
  <c r="H23" i="40"/>
  <c r="G23" i="40"/>
  <c r="K22" i="40"/>
  <c r="I22" i="40"/>
  <c r="M22" i="40" s="1"/>
  <c r="H22" i="40"/>
  <c r="L22" i="40" s="1"/>
  <c r="G22" i="40"/>
  <c r="K21" i="40"/>
  <c r="I21" i="40"/>
  <c r="H21" i="40"/>
  <c r="L21" i="40" s="1"/>
  <c r="G21" i="40"/>
  <c r="K20" i="40"/>
  <c r="I20" i="40"/>
  <c r="H20" i="40"/>
  <c r="G20" i="40"/>
  <c r="L19" i="40"/>
  <c r="K19" i="40"/>
  <c r="I19" i="40"/>
  <c r="H19" i="40"/>
  <c r="G19" i="40"/>
  <c r="K18" i="40"/>
  <c r="I18" i="40"/>
  <c r="M18" i="40" s="1"/>
  <c r="H18" i="40"/>
  <c r="L18" i="40" s="1"/>
  <c r="G18" i="40"/>
  <c r="K17" i="40"/>
  <c r="I17" i="40"/>
  <c r="H17" i="40"/>
  <c r="L17" i="40" s="1"/>
  <c r="G17" i="40"/>
  <c r="K16" i="40"/>
  <c r="I16" i="40"/>
  <c r="H16" i="40"/>
  <c r="G16" i="40"/>
  <c r="L15" i="40"/>
  <c r="K15" i="40"/>
  <c r="I15" i="40"/>
  <c r="H15" i="40"/>
  <c r="G15" i="40"/>
  <c r="K14" i="40"/>
  <c r="I14" i="40"/>
  <c r="M14" i="40" s="1"/>
  <c r="H14" i="40"/>
  <c r="L14" i="40" s="1"/>
  <c r="G14" i="40"/>
  <c r="K13" i="40"/>
  <c r="I13" i="40"/>
  <c r="H13" i="40"/>
  <c r="L13" i="40" s="1"/>
  <c r="G13" i="40"/>
  <c r="K12" i="40"/>
  <c r="I12" i="40"/>
  <c r="H12" i="40"/>
  <c r="G12" i="40"/>
  <c r="L11" i="40"/>
  <c r="K11" i="40"/>
  <c r="I11" i="40"/>
  <c r="H11" i="40"/>
  <c r="G11" i="40"/>
  <c r="K10" i="40"/>
  <c r="I10" i="40"/>
  <c r="M10" i="40" s="1"/>
  <c r="H10" i="40"/>
  <c r="L10" i="40" s="1"/>
  <c r="G10" i="40"/>
  <c r="K9" i="40"/>
  <c r="I9" i="40"/>
  <c r="H9" i="40"/>
  <c r="L9" i="40" s="1"/>
  <c r="G9" i="40"/>
  <c r="K8" i="40"/>
  <c r="I8" i="40"/>
  <c r="H8" i="40"/>
  <c r="G8" i="40"/>
  <c r="L7" i="40"/>
  <c r="K7" i="40"/>
  <c r="I7" i="40"/>
  <c r="H7" i="40"/>
  <c r="G7" i="40"/>
  <c r="K6" i="40"/>
  <c r="I6" i="40"/>
  <c r="M39" i="40" s="1"/>
  <c r="H6" i="40"/>
  <c r="L6" i="40" s="1"/>
  <c r="G6" i="40"/>
  <c r="K5" i="40"/>
  <c r="I5" i="40"/>
  <c r="H5" i="40"/>
  <c r="L5" i="40" s="1"/>
  <c r="G5" i="40"/>
  <c r="K4" i="40"/>
  <c r="I4" i="40"/>
  <c r="H4" i="40"/>
  <c r="G4" i="40"/>
  <c r="L3" i="40"/>
  <c r="K3" i="40"/>
  <c r="I3" i="40"/>
  <c r="H3" i="40"/>
  <c r="L40" i="40" s="1"/>
  <c r="G3" i="40"/>
  <c r="K24" i="39"/>
  <c r="I24" i="39"/>
  <c r="M24" i="39" s="1"/>
  <c r="H24" i="39"/>
  <c r="L24" i="39" s="1"/>
  <c r="G24" i="39"/>
  <c r="K23" i="39"/>
  <c r="I23" i="39"/>
  <c r="H23" i="39"/>
  <c r="L23" i="39" s="1"/>
  <c r="G23" i="39"/>
  <c r="K22" i="39"/>
  <c r="I22" i="39"/>
  <c r="H22" i="39"/>
  <c r="G22" i="39"/>
  <c r="L21" i="39"/>
  <c r="K21" i="39"/>
  <c r="I21" i="39"/>
  <c r="H21" i="39"/>
  <c r="G21" i="39"/>
  <c r="K20" i="39"/>
  <c r="I20" i="39"/>
  <c r="M20" i="39" s="1"/>
  <c r="H20" i="39"/>
  <c r="L20" i="39" s="1"/>
  <c r="G20" i="39"/>
  <c r="K19" i="39"/>
  <c r="I19" i="39"/>
  <c r="H19" i="39"/>
  <c r="L19" i="39" s="1"/>
  <c r="G19" i="39"/>
  <c r="K18" i="39"/>
  <c r="I18" i="39"/>
  <c r="H18" i="39"/>
  <c r="G18" i="39"/>
  <c r="L17" i="39"/>
  <c r="K17" i="39"/>
  <c r="I17" i="39"/>
  <c r="H17" i="39"/>
  <c r="G17" i="39"/>
  <c r="K16" i="39"/>
  <c r="I16" i="39"/>
  <c r="M16" i="39" s="1"/>
  <c r="H16" i="39"/>
  <c r="L16" i="39" s="1"/>
  <c r="G16" i="39"/>
  <c r="K15" i="39"/>
  <c r="I15" i="39"/>
  <c r="H15" i="39"/>
  <c r="L15" i="39" s="1"/>
  <c r="G15" i="39"/>
  <c r="K14" i="39"/>
  <c r="I14" i="39"/>
  <c r="H14" i="39"/>
  <c r="G14" i="39"/>
  <c r="L13" i="39"/>
  <c r="K13" i="39"/>
  <c r="I13" i="39"/>
  <c r="H13" i="39"/>
  <c r="G13" i="39"/>
  <c r="K12" i="39"/>
  <c r="I12" i="39"/>
  <c r="M12" i="39" s="1"/>
  <c r="H12" i="39"/>
  <c r="L12" i="39" s="1"/>
  <c r="G12" i="39"/>
  <c r="K11" i="39"/>
  <c r="I11" i="39"/>
  <c r="H11" i="39"/>
  <c r="L11" i="39" s="1"/>
  <c r="G11" i="39"/>
  <c r="K10" i="39"/>
  <c r="I10" i="39"/>
  <c r="H10" i="39"/>
  <c r="G10" i="39"/>
  <c r="L9" i="39"/>
  <c r="K9" i="39"/>
  <c r="I9" i="39"/>
  <c r="H9" i="39"/>
  <c r="G9" i="39"/>
  <c r="K8" i="39"/>
  <c r="I8" i="39"/>
  <c r="M8" i="39" s="1"/>
  <c r="H8" i="39"/>
  <c r="L8" i="39" s="1"/>
  <c r="G8" i="39"/>
  <c r="K7" i="39"/>
  <c r="I7" i="39"/>
  <c r="H7" i="39"/>
  <c r="L7" i="39" s="1"/>
  <c r="G7" i="39"/>
  <c r="K6" i="39"/>
  <c r="I6" i="39"/>
  <c r="H6" i="39"/>
  <c r="G6" i="39"/>
  <c r="L5" i="39"/>
  <c r="K5" i="39"/>
  <c r="I5" i="39"/>
  <c r="H5" i="39"/>
  <c r="G5" i="39"/>
  <c r="K4" i="39"/>
  <c r="I4" i="39"/>
  <c r="M13" i="39" s="1"/>
  <c r="H4" i="39"/>
  <c r="L4" i="39" s="1"/>
  <c r="G4" i="39"/>
  <c r="K3" i="39"/>
  <c r="I3" i="39"/>
  <c r="H3" i="39"/>
  <c r="L22" i="39" s="1"/>
  <c r="G3" i="39"/>
  <c r="K19" i="38"/>
  <c r="I19" i="38"/>
  <c r="M19" i="38" s="1"/>
  <c r="H19" i="38"/>
  <c r="L19" i="38" s="1"/>
  <c r="G19" i="38"/>
  <c r="L18" i="38"/>
  <c r="K18" i="38"/>
  <c r="I18" i="38"/>
  <c r="H18" i="38"/>
  <c r="G18" i="38"/>
  <c r="K17" i="38"/>
  <c r="I17" i="38"/>
  <c r="M17" i="38" s="1"/>
  <c r="H17" i="38"/>
  <c r="G17" i="38"/>
  <c r="K16" i="38"/>
  <c r="I16" i="38"/>
  <c r="M16" i="38" s="1"/>
  <c r="H16" i="38"/>
  <c r="L16" i="38" s="1"/>
  <c r="G16" i="38"/>
  <c r="K15" i="38"/>
  <c r="I15" i="38"/>
  <c r="M15" i="38" s="1"/>
  <c r="H15" i="38"/>
  <c r="L15" i="38" s="1"/>
  <c r="G15" i="38"/>
  <c r="L14" i="38"/>
  <c r="K14" i="38"/>
  <c r="I14" i="38"/>
  <c r="H14" i="38"/>
  <c r="G14" i="38"/>
  <c r="K13" i="38"/>
  <c r="I13" i="38"/>
  <c r="M13" i="38" s="1"/>
  <c r="H13" i="38"/>
  <c r="G13" i="38"/>
  <c r="K12" i="38"/>
  <c r="I12" i="38"/>
  <c r="M12" i="38" s="1"/>
  <c r="H12" i="38"/>
  <c r="L12" i="38" s="1"/>
  <c r="G12" i="38"/>
  <c r="K11" i="38"/>
  <c r="I11" i="38"/>
  <c r="M11" i="38" s="1"/>
  <c r="H11" i="38"/>
  <c r="L11" i="38" s="1"/>
  <c r="G11" i="38"/>
  <c r="L10" i="38"/>
  <c r="K10" i="38"/>
  <c r="I10" i="38"/>
  <c r="H10" i="38"/>
  <c r="G10" i="38"/>
  <c r="K9" i="38"/>
  <c r="I9" i="38"/>
  <c r="M9" i="38" s="1"/>
  <c r="H9" i="38"/>
  <c r="G9" i="38"/>
  <c r="K8" i="38"/>
  <c r="I8" i="38"/>
  <c r="M8" i="38" s="1"/>
  <c r="H8" i="38"/>
  <c r="L8" i="38" s="1"/>
  <c r="G8" i="38"/>
  <c r="K7" i="38"/>
  <c r="I7" i="38"/>
  <c r="M7" i="38" s="1"/>
  <c r="H7" i="38"/>
  <c r="L7" i="38" s="1"/>
  <c r="G7" i="38"/>
  <c r="L6" i="38"/>
  <c r="K6" i="38"/>
  <c r="I6" i="38"/>
  <c r="H6" i="38"/>
  <c r="G6" i="38"/>
  <c r="K5" i="38"/>
  <c r="I5" i="38"/>
  <c r="M10" i="38" s="1"/>
  <c r="H5" i="38"/>
  <c r="G5" i="38"/>
  <c r="K4" i="38"/>
  <c r="I4" i="38"/>
  <c r="M4" i="38" s="1"/>
  <c r="H4" i="38"/>
  <c r="L5" i="38" s="1"/>
  <c r="G4" i="38"/>
  <c r="K3" i="38"/>
  <c r="I3" i="38"/>
  <c r="M3" i="38" s="1"/>
  <c r="H3" i="38"/>
  <c r="L3" i="38" s="1"/>
  <c r="G3" i="38"/>
  <c r="K13" i="37"/>
  <c r="I13" i="37"/>
  <c r="M13" i="37" s="1"/>
  <c r="H13" i="37"/>
  <c r="L13" i="37" s="1"/>
  <c r="G13" i="37"/>
  <c r="L12" i="37"/>
  <c r="K12" i="37"/>
  <c r="I12" i="37"/>
  <c r="H12" i="37"/>
  <c r="G12" i="37"/>
  <c r="K11" i="37"/>
  <c r="I11" i="37"/>
  <c r="M11" i="37" s="1"/>
  <c r="H11" i="37"/>
  <c r="G11" i="37"/>
  <c r="K10" i="37"/>
  <c r="I10" i="37"/>
  <c r="M10" i="37" s="1"/>
  <c r="H10" i="37"/>
  <c r="L10" i="37" s="1"/>
  <c r="G10" i="37"/>
  <c r="K9" i="37"/>
  <c r="I9" i="37"/>
  <c r="M9" i="37" s="1"/>
  <c r="H9" i="37"/>
  <c r="L9" i="37" s="1"/>
  <c r="G9" i="37"/>
  <c r="L8" i="37"/>
  <c r="K8" i="37"/>
  <c r="I8" i="37"/>
  <c r="H8" i="37"/>
  <c r="G8" i="37"/>
  <c r="K7" i="37"/>
  <c r="I7" i="37"/>
  <c r="M7" i="37" s="1"/>
  <c r="H7" i="37"/>
  <c r="G7" i="37"/>
  <c r="K6" i="37"/>
  <c r="I6" i="37"/>
  <c r="M6" i="37" s="1"/>
  <c r="H6" i="37"/>
  <c r="L6" i="37" s="1"/>
  <c r="G6" i="37"/>
  <c r="K5" i="37"/>
  <c r="I5" i="37"/>
  <c r="M5" i="37" s="1"/>
  <c r="H5" i="37"/>
  <c r="L5" i="37" s="1"/>
  <c r="G5" i="37"/>
  <c r="L4" i="37"/>
  <c r="K4" i="37"/>
  <c r="I4" i="37"/>
  <c r="H4" i="37"/>
  <c r="G4" i="37"/>
  <c r="K3" i="37"/>
  <c r="I3" i="37"/>
  <c r="M3" i="37" s="1"/>
  <c r="H3" i="37"/>
  <c r="G3" i="37"/>
  <c r="K10" i="36"/>
  <c r="I10" i="36"/>
  <c r="M10" i="36" s="1"/>
  <c r="H10" i="36"/>
  <c r="L10" i="36" s="1"/>
  <c r="G10" i="36"/>
  <c r="L9" i="36"/>
  <c r="K9" i="36"/>
  <c r="I9" i="36"/>
  <c r="H9" i="36"/>
  <c r="G9" i="36"/>
  <c r="K8" i="36"/>
  <c r="I8" i="36"/>
  <c r="M8" i="36" s="1"/>
  <c r="H8" i="36"/>
  <c r="G8" i="36"/>
  <c r="K7" i="36"/>
  <c r="I7" i="36"/>
  <c r="M7" i="36" s="1"/>
  <c r="H7" i="36"/>
  <c r="L7" i="36" s="1"/>
  <c r="G7" i="36"/>
  <c r="K6" i="36"/>
  <c r="I6" i="36"/>
  <c r="M6" i="36" s="1"/>
  <c r="H6" i="36"/>
  <c r="L6" i="36" s="1"/>
  <c r="G6" i="36"/>
  <c r="L5" i="36"/>
  <c r="K5" i="36"/>
  <c r="I5" i="36"/>
  <c r="H5" i="36"/>
  <c r="G5" i="36"/>
  <c r="K4" i="36"/>
  <c r="I4" i="36"/>
  <c r="M4" i="36" s="1"/>
  <c r="H4" i="36"/>
  <c r="G4" i="36"/>
  <c r="K3" i="36"/>
  <c r="I3" i="36"/>
  <c r="M3" i="36" s="1"/>
  <c r="H3" i="36"/>
  <c r="L3" i="36" s="1"/>
  <c r="G3" i="36"/>
  <c r="K9" i="35"/>
  <c r="I9" i="35"/>
  <c r="M9" i="35" s="1"/>
  <c r="H9" i="35"/>
  <c r="G9" i="35"/>
  <c r="K8" i="35"/>
  <c r="I8" i="35"/>
  <c r="M8" i="35" s="1"/>
  <c r="H8" i="35"/>
  <c r="L8" i="35" s="1"/>
  <c r="G8" i="35"/>
  <c r="K7" i="35"/>
  <c r="I7" i="35"/>
  <c r="M7" i="35" s="1"/>
  <c r="H7" i="35"/>
  <c r="L7" i="35" s="1"/>
  <c r="G7" i="35"/>
  <c r="L6" i="35"/>
  <c r="K6" i="35"/>
  <c r="I6" i="35"/>
  <c r="H6" i="35"/>
  <c r="G6" i="35"/>
  <c r="K5" i="35"/>
  <c r="I5" i="35"/>
  <c r="M5" i="35" s="1"/>
  <c r="H5" i="35"/>
  <c r="G5" i="35"/>
  <c r="K4" i="35"/>
  <c r="I4" i="35"/>
  <c r="M4" i="35" s="1"/>
  <c r="H4" i="35"/>
  <c r="L9" i="35" s="1"/>
  <c r="G4" i="35"/>
  <c r="K3" i="35"/>
  <c r="I3" i="35"/>
  <c r="M3" i="35" s="1"/>
  <c r="H3" i="35"/>
  <c r="L3" i="35" s="1"/>
  <c r="G3" i="35"/>
  <c r="K6" i="34"/>
  <c r="I6" i="34"/>
  <c r="H6" i="34"/>
  <c r="L6" i="34" s="1"/>
  <c r="G6" i="34"/>
  <c r="K5" i="34"/>
  <c r="I5" i="34"/>
  <c r="M5" i="34" s="1"/>
  <c r="H5" i="34"/>
  <c r="G5" i="34"/>
  <c r="K4" i="34"/>
  <c r="I4" i="34"/>
  <c r="H4" i="34"/>
  <c r="L3" i="34" s="1"/>
  <c r="G4" i="34"/>
  <c r="K3" i="34"/>
  <c r="I3" i="34"/>
  <c r="M3" i="34" s="1"/>
  <c r="H3" i="34"/>
  <c r="G3" i="34"/>
  <c r="L7" i="33"/>
  <c r="K7" i="33"/>
  <c r="I7" i="33"/>
  <c r="M7" i="33" s="1"/>
  <c r="H7" i="33"/>
  <c r="G7" i="33"/>
  <c r="L6" i="33"/>
  <c r="K6" i="33"/>
  <c r="I6" i="33"/>
  <c r="M6" i="33" s="1"/>
  <c r="H6" i="33"/>
  <c r="G6" i="33"/>
  <c r="K5" i="33"/>
  <c r="I5" i="33"/>
  <c r="M5" i="33" s="1"/>
  <c r="H5" i="33"/>
  <c r="L5" i="33" s="1"/>
  <c r="G5" i="33"/>
  <c r="L4" i="33"/>
  <c r="K4" i="33"/>
  <c r="I4" i="33"/>
  <c r="M4" i="33" s="1"/>
  <c r="H4" i="33"/>
  <c r="G4" i="33"/>
  <c r="L3" i="33"/>
  <c r="K3" i="33"/>
  <c r="I3" i="33"/>
  <c r="M3" i="33" s="1"/>
  <c r="H3" i="33"/>
  <c r="G3" i="33"/>
  <c r="L7" i="32"/>
  <c r="K7" i="32"/>
  <c r="I7" i="32"/>
  <c r="H7" i="32"/>
  <c r="G7" i="32"/>
  <c r="K6" i="32"/>
  <c r="I6" i="32"/>
  <c r="M4" i="32" s="1"/>
  <c r="H6" i="32"/>
  <c r="L6" i="32" s="1"/>
  <c r="G6" i="32"/>
  <c r="K5" i="32"/>
  <c r="I5" i="32"/>
  <c r="H5" i="32"/>
  <c r="L5" i="32" s="1"/>
  <c r="G5" i="32"/>
  <c r="K4" i="32"/>
  <c r="I4" i="32"/>
  <c r="H4" i="32"/>
  <c r="L4" i="32" s="1"/>
  <c r="G4" i="32"/>
  <c r="L3" i="32"/>
  <c r="K3" i="32"/>
  <c r="I3" i="32"/>
  <c r="H3" i="32"/>
  <c r="G3" i="32"/>
  <c r="M5" i="39" l="1"/>
  <c r="M3" i="40"/>
  <c r="M11" i="40"/>
  <c r="M15" i="40"/>
  <c r="M27" i="40"/>
  <c r="M4" i="39"/>
  <c r="M6" i="40"/>
  <c r="M9" i="39"/>
  <c r="M17" i="39"/>
  <c r="M21" i="39"/>
  <c r="M7" i="40"/>
  <c r="M19" i="40"/>
  <c r="M35" i="40"/>
  <c r="L3" i="39"/>
  <c r="M3" i="39"/>
  <c r="M7" i="39"/>
  <c r="M11" i="39"/>
  <c r="M15" i="39"/>
  <c r="M23" i="39"/>
  <c r="M13" i="40"/>
  <c r="M21" i="40"/>
  <c r="M29" i="40"/>
  <c r="M19" i="39"/>
  <c r="M5" i="40"/>
  <c r="M9" i="40"/>
  <c r="M17" i="40"/>
  <c r="M25" i="40"/>
  <c r="M33" i="40"/>
  <c r="M37" i="40"/>
  <c r="L6" i="39"/>
  <c r="L10" i="39"/>
  <c r="L14" i="39"/>
  <c r="L18" i="39"/>
  <c r="L4" i="40"/>
  <c r="L8" i="40"/>
  <c r="L12" i="40"/>
  <c r="L16" i="40"/>
  <c r="L20" i="40"/>
  <c r="L24" i="40"/>
  <c r="L28" i="40"/>
  <c r="L32" i="40"/>
  <c r="L36" i="40"/>
  <c r="M6" i="39"/>
  <c r="M10" i="39"/>
  <c r="M14" i="39"/>
  <c r="M18" i="39"/>
  <c r="M22" i="39"/>
  <c r="M4" i="40"/>
  <c r="M8" i="40"/>
  <c r="M12" i="40"/>
  <c r="M16" i="40"/>
  <c r="M20" i="40"/>
  <c r="M24" i="40"/>
  <c r="M28" i="40"/>
  <c r="M32" i="40"/>
  <c r="M36" i="40"/>
  <c r="M40" i="40"/>
  <c r="M23" i="40"/>
  <c r="M31" i="40"/>
  <c r="L13" i="38"/>
  <c r="M5" i="38"/>
  <c r="M6" i="38"/>
  <c r="L9" i="38"/>
  <c r="L4" i="38"/>
  <c r="M14" i="38"/>
  <c r="M18" i="38"/>
  <c r="L17" i="38"/>
  <c r="M4" i="37"/>
  <c r="M8" i="37"/>
  <c r="M12" i="37"/>
  <c r="L3" i="37"/>
  <c r="L7" i="37"/>
  <c r="L11" i="37"/>
  <c r="M9" i="36"/>
  <c r="L4" i="36"/>
  <c r="M5" i="36"/>
  <c r="L8" i="36"/>
  <c r="M6" i="35"/>
  <c r="L4" i="35"/>
  <c r="L5" i="35"/>
  <c r="L4" i="34"/>
  <c r="M6" i="34"/>
  <c r="L5" i="34"/>
  <c r="M4" i="34"/>
  <c r="M7" i="32"/>
  <c r="M3" i="32"/>
  <c r="M6" i="32"/>
  <c r="M5" i="32"/>
  <c r="AD95" i="31" l="1"/>
  <c r="AC95" i="31"/>
  <c r="AD94" i="31"/>
  <c r="AC94" i="31"/>
  <c r="AD93" i="31"/>
  <c r="AC93" i="31"/>
  <c r="AD92" i="31"/>
  <c r="AC92" i="31"/>
  <c r="AD91" i="31"/>
  <c r="AC91" i="31"/>
  <c r="AD90" i="31"/>
  <c r="AC90" i="31"/>
  <c r="AD89" i="31"/>
  <c r="AC89" i="31"/>
  <c r="AD88" i="31"/>
  <c r="AC88" i="31"/>
  <c r="AD87" i="31"/>
  <c r="AC87" i="31"/>
  <c r="AD86" i="31"/>
  <c r="AC86" i="31"/>
  <c r="AD85" i="31"/>
  <c r="AC85" i="31"/>
  <c r="AD84" i="31"/>
  <c r="AC84" i="31"/>
  <c r="AD83" i="31"/>
  <c r="AC83" i="31"/>
  <c r="AD82" i="31"/>
  <c r="AC82" i="31"/>
  <c r="AD81" i="31"/>
  <c r="AC81" i="31"/>
  <c r="AD80" i="31"/>
  <c r="AC80" i="31"/>
  <c r="AD79" i="31"/>
  <c r="AC79" i="31"/>
  <c r="AD78" i="31"/>
  <c r="AC78" i="31"/>
  <c r="AD77" i="31"/>
  <c r="AC77" i="31"/>
  <c r="AD76" i="31"/>
  <c r="AC76" i="31"/>
  <c r="AD75" i="31"/>
  <c r="AC75" i="31"/>
  <c r="AD74" i="31"/>
  <c r="AC74" i="31"/>
  <c r="AD73" i="31"/>
  <c r="AC73" i="31"/>
  <c r="AD72" i="31"/>
  <c r="AC72" i="31"/>
  <c r="AD71" i="31"/>
  <c r="AC71" i="31"/>
  <c r="AD70" i="31"/>
  <c r="AC70" i="31"/>
  <c r="AD69" i="31"/>
  <c r="AC69" i="31"/>
  <c r="AD68" i="31"/>
  <c r="AC68" i="31"/>
  <c r="AD67" i="31"/>
  <c r="AC67" i="31"/>
  <c r="AD66" i="31"/>
  <c r="AC66" i="31"/>
  <c r="AD65" i="31"/>
  <c r="AC65" i="31"/>
  <c r="AD64" i="31"/>
  <c r="AC64" i="31"/>
  <c r="AD63" i="31"/>
  <c r="AC63" i="31"/>
  <c r="AD62" i="31"/>
  <c r="AC62" i="31"/>
  <c r="AD61" i="31"/>
  <c r="AC61" i="31"/>
  <c r="AD60" i="31"/>
  <c r="AC60" i="31"/>
  <c r="AD59" i="31"/>
  <c r="AC59" i="31"/>
  <c r="AD58" i="31"/>
  <c r="AC58" i="31"/>
  <c r="AD57" i="31"/>
  <c r="AC57" i="31"/>
  <c r="AD56" i="31"/>
  <c r="AC56" i="31"/>
  <c r="AD55" i="31"/>
  <c r="AC55" i="31"/>
  <c r="AD54" i="31"/>
  <c r="AC54" i="31"/>
  <c r="AD53" i="31"/>
  <c r="AC53" i="31"/>
  <c r="AD52" i="31"/>
  <c r="AC52" i="31"/>
  <c r="AD51" i="31"/>
  <c r="AC51" i="31"/>
  <c r="AD50" i="31"/>
  <c r="AC50" i="31"/>
  <c r="AD49" i="31"/>
  <c r="AC49" i="31"/>
  <c r="AD48" i="31"/>
  <c r="AC48" i="31"/>
  <c r="AD47" i="31"/>
  <c r="AC47" i="31"/>
  <c r="AD46" i="31"/>
  <c r="AC46" i="31"/>
  <c r="AD45" i="31"/>
  <c r="AC45" i="31"/>
  <c r="AD44" i="31"/>
  <c r="AC44" i="31"/>
  <c r="AD43" i="31"/>
  <c r="AC43" i="31"/>
  <c r="AD42" i="31"/>
  <c r="AC42" i="31"/>
  <c r="AD41" i="31"/>
  <c r="AC41" i="31"/>
  <c r="AD40" i="31"/>
  <c r="AC40" i="31"/>
  <c r="AD39" i="31"/>
  <c r="AC39" i="31"/>
  <c r="AD38" i="31"/>
  <c r="AC38" i="31"/>
  <c r="AD37" i="31"/>
  <c r="AC37" i="31"/>
  <c r="AD36" i="31"/>
  <c r="AC36" i="31"/>
  <c r="AD35" i="31"/>
  <c r="AC35" i="31"/>
  <c r="AD34" i="31"/>
  <c r="AC34" i="31"/>
  <c r="AD33" i="31"/>
  <c r="AC33" i="31"/>
  <c r="AD32" i="31"/>
  <c r="AC32" i="31"/>
  <c r="AD31" i="31"/>
  <c r="AC31" i="31"/>
  <c r="AD30" i="31"/>
  <c r="AC30" i="31"/>
  <c r="AD29" i="31"/>
  <c r="AC29" i="31"/>
  <c r="AD28" i="31"/>
  <c r="AC28" i="31"/>
  <c r="AD27" i="31"/>
  <c r="AC27" i="31"/>
  <c r="AD26" i="31"/>
  <c r="AC26" i="31"/>
  <c r="AD25" i="31"/>
  <c r="AC25" i="31"/>
  <c r="AD24" i="31"/>
  <c r="AC24" i="31"/>
  <c r="AD23" i="31"/>
  <c r="AC23" i="31"/>
  <c r="AD22" i="31"/>
  <c r="AC22" i="31"/>
  <c r="AD21" i="31"/>
  <c r="AC21" i="31"/>
  <c r="AD20" i="31"/>
  <c r="AC20" i="31"/>
  <c r="AD19" i="31"/>
  <c r="AC19" i="31"/>
  <c r="AD18" i="31"/>
  <c r="AC18" i="31"/>
  <c r="AD17" i="31"/>
  <c r="AC17" i="31"/>
  <c r="AD16" i="31"/>
  <c r="AC16" i="31"/>
  <c r="AD15" i="31"/>
  <c r="AC15" i="31"/>
  <c r="AD14" i="31"/>
  <c r="AC14" i="31"/>
  <c r="AD13" i="31"/>
  <c r="AC13" i="31"/>
  <c r="AD12" i="31"/>
  <c r="AC12" i="31"/>
  <c r="AD11" i="31"/>
  <c r="AC11" i="31"/>
  <c r="AD10" i="31"/>
  <c r="AC10" i="31"/>
  <c r="AD9" i="31"/>
  <c r="AC9" i="31"/>
  <c r="AD8" i="31"/>
  <c r="AC8" i="31"/>
  <c r="AD7" i="31"/>
  <c r="AC7" i="31"/>
  <c r="AD6" i="31"/>
  <c r="AC6" i="31"/>
  <c r="AD5" i="31"/>
  <c r="AC5" i="31"/>
  <c r="AD4" i="31"/>
  <c r="AC4" i="31"/>
  <c r="AD3" i="31"/>
  <c r="AC3" i="31"/>
  <c r="D77" i="30"/>
  <c r="E77" i="30" s="1"/>
  <c r="D76" i="30"/>
  <c r="E76" i="30" s="1"/>
  <c r="D75" i="30"/>
  <c r="E75" i="30" s="1"/>
  <c r="D74" i="30"/>
  <c r="E74" i="30" s="1"/>
  <c r="D73" i="30"/>
  <c r="E73" i="30" s="1"/>
  <c r="D72" i="30"/>
  <c r="E72" i="30" s="1"/>
  <c r="D71" i="30"/>
  <c r="E71" i="30" s="1"/>
  <c r="D70" i="30"/>
  <c r="E70" i="30" s="1"/>
  <c r="D69" i="30"/>
  <c r="E69" i="30" s="1"/>
  <c r="D68" i="30"/>
  <c r="E68" i="30" s="1"/>
  <c r="D67" i="30"/>
  <c r="E67" i="30" s="1"/>
  <c r="D66" i="30"/>
  <c r="E66" i="30" s="1"/>
  <c r="D65" i="30"/>
  <c r="E65" i="30" s="1"/>
  <c r="D64" i="30"/>
  <c r="E64" i="30" s="1"/>
  <c r="D63" i="30"/>
  <c r="E63" i="30" s="1"/>
  <c r="D62" i="30"/>
  <c r="E62" i="30" s="1"/>
  <c r="D61" i="30"/>
  <c r="E61" i="30" s="1"/>
  <c r="D60" i="30"/>
  <c r="E60" i="30" s="1"/>
  <c r="D59" i="30"/>
  <c r="E59" i="30" s="1"/>
  <c r="D58" i="30"/>
  <c r="E58" i="30" s="1"/>
  <c r="D57" i="30"/>
  <c r="E57" i="30" s="1"/>
  <c r="D56" i="30"/>
  <c r="E56" i="30" s="1"/>
  <c r="D55" i="30"/>
  <c r="E55" i="30" s="1"/>
  <c r="D54" i="30"/>
  <c r="E54" i="30" s="1"/>
  <c r="D53" i="30"/>
  <c r="E53" i="30" s="1"/>
  <c r="D52" i="30"/>
  <c r="E52" i="30" s="1"/>
  <c r="D51" i="30"/>
  <c r="E51" i="30" s="1"/>
  <c r="D50" i="30"/>
  <c r="E50" i="30" s="1"/>
  <c r="D49" i="30"/>
  <c r="E49" i="30" s="1"/>
  <c r="D48" i="30"/>
  <c r="E48" i="30" s="1"/>
  <c r="D47" i="30"/>
  <c r="E47" i="30" s="1"/>
  <c r="D46" i="30"/>
  <c r="E46" i="30" s="1"/>
  <c r="D45" i="30"/>
  <c r="E45" i="30" s="1"/>
  <c r="D44" i="30"/>
  <c r="E44" i="30" s="1"/>
  <c r="D43" i="30"/>
  <c r="E43" i="30" s="1"/>
  <c r="D42" i="30"/>
  <c r="E42" i="30" s="1"/>
  <c r="D41" i="30"/>
  <c r="E41" i="30" s="1"/>
  <c r="D40" i="30"/>
  <c r="E40" i="30" s="1"/>
  <c r="D39" i="30"/>
  <c r="E39" i="30" s="1"/>
  <c r="D38" i="30"/>
  <c r="E38" i="30" s="1"/>
  <c r="D37" i="30"/>
  <c r="E37" i="30" s="1"/>
  <c r="D36" i="30"/>
  <c r="E36" i="30" s="1"/>
  <c r="D35" i="30"/>
  <c r="E35" i="30" s="1"/>
  <c r="D34" i="30"/>
  <c r="E34" i="30" s="1"/>
  <c r="D33" i="30"/>
  <c r="E33" i="30" s="1"/>
  <c r="D32" i="30"/>
  <c r="E32" i="30" s="1"/>
  <c r="D31" i="30"/>
  <c r="E31" i="30" s="1"/>
  <c r="D30" i="30"/>
  <c r="E30" i="30" s="1"/>
  <c r="D29" i="30"/>
  <c r="E29" i="30" s="1"/>
  <c r="D28" i="30"/>
  <c r="E28" i="30" s="1"/>
  <c r="D27" i="30"/>
  <c r="E27" i="30" s="1"/>
  <c r="D26" i="30"/>
  <c r="E26" i="30" s="1"/>
  <c r="D25" i="30"/>
  <c r="E25" i="30" s="1"/>
  <c r="D24" i="30"/>
  <c r="E24" i="30" s="1"/>
  <c r="D23" i="30"/>
  <c r="E23" i="30" s="1"/>
  <c r="D22" i="30"/>
  <c r="E22" i="30" s="1"/>
  <c r="D21" i="30"/>
  <c r="E21" i="30" s="1"/>
  <c r="D20" i="30"/>
  <c r="E20" i="30" s="1"/>
  <c r="D19" i="30"/>
  <c r="E19" i="30" s="1"/>
  <c r="D18" i="30"/>
  <c r="E18" i="30" s="1"/>
  <c r="D17" i="30"/>
  <c r="E17" i="30" s="1"/>
  <c r="D16" i="30"/>
  <c r="E16" i="30" s="1"/>
  <c r="D15" i="30"/>
  <c r="E15" i="30" s="1"/>
  <c r="D14" i="30"/>
  <c r="E14" i="30" s="1"/>
  <c r="D13" i="30"/>
  <c r="E13" i="30" s="1"/>
  <c r="D12" i="30"/>
  <c r="E12" i="30" s="1"/>
  <c r="D11" i="30"/>
  <c r="E11" i="30" s="1"/>
  <c r="D10" i="30"/>
  <c r="E10" i="30" s="1"/>
  <c r="D9" i="30"/>
  <c r="E9" i="30" s="1"/>
  <c r="D8" i="30"/>
  <c r="E8" i="30" s="1"/>
  <c r="D7" i="30"/>
  <c r="E7" i="30" s="1"/>
  <c r="D6" i="30"/>
  <c r="E6" i="30" s="1"/>
  <c r="D5" i="30"/>
  <c r="E5" i="30" s="1"/>
  <c r="D4" i="30"/>
  <c r="E4" i="30" s="1"/>
  <c r="D3" i="30"/>
  <c r="E3" i="30" s="1"/>
  <c r="K27" i="29"/>
  <c r="I27" i="29"/>
  <c r="H27" i="29"/>
  <c r="L27" i="29" s="1"/>
  <c r="G27" i="29"/>
  <c r="L26" i="29"/>
  <c r="K26" i="29"/>
  <c r="I26" i="29"/>
  <c r="M26" i="29" s="1"/>
  <c r="H26" i="29"/>
  <c r="G26" i="29"/>
  <c r="K25" i="29"/>
  <c r="I25" i="29"/>
  <c r="M25" i="29" s="1"/>
  <c r="H25" i="29"/>
  <c r="L25" i="29" s="1"/>
  <c r="G25" i="29"/>
  <c r="K24" i="29"/>
  <c r="I24" i="29"/>
  <c r="H24" i="29"/>
  <c r="L24" i="29" s="1"/>
  <c r="G24" i="29"/>
  <c r="K23" i="29"/>
  <c r="I23" i="29"/>
  <c r="H23" i="29"/>
  <c r="L23" i="29" s="1"/>
  <c r="G23" i="29"/>
  <c r="L22" i="29"/>
  <c r="K22" i="29"/>
  <c r="I22" i="29"/>
  <c r="M22" i="29" s="1"/>
  <c r="H22" i="29"/>
  <c r="G22" i="29"/>
  <c r="K21" i="29"/>
  <c r="I21" i="29"/>
  <c r="M21" i="29" s="1"/>
  <c r="H21" i="29"/>
  <c r="L21" i="29" s="1"/>
  <c r="G21" i="29"/>
  <c r="K20" i="29"/>
  <c r="I20" i="29"/>
  <c r="H20" i="29"/>
  <c r="L20" i="29" s="1"/>
  <c r="G20" i="29"/>
  <c r="K19" i="29"/>
  <c r="I19" i="29"/>
  <c r="H19" i="29"/>
  <c r="L19" i="29" s="1"/>
  <c r="G19" i="29"/>
  <c r="L18" i="29"/>
  <c r="K18" i="29"/>
  <c r="I18" i="29"/>
  <c r="M18" i="29" s="1"/>
  <c r="H18" i="29"/>
  <c r="G18" i="29"/>
  <c r="K17" i="29"/>
  <c r="I17" i="29"/>
  <c r="M17" i="29" s="1"/>
  <c r="H17" i="29"/>
  <c r="L17" i="29" s="1"/>
  <c r="G17" i="29"/>
  <c r="K16" i="29"/>
  <c r="I16" i="29"/>
  <c r="H16" i="29"/>
  <c r="L16" i="29" s="1"/>
  <c r="G16" i="29"/>
  <c r="K15" i="29"/>
  <c r="I15" i="29"/>
  <c r="H15" i="29"/>
  <c r="L15" i="29" s="1"/>
  <c r="G15" i="29"/>
  <c r="L14" i="29"/>
  <c r="K14" i="29"/>
  <c r="I14" i="29"/>
  <c r="M14" i="29" s="1"/>
  <c r="H14" i="29"/>
  <c r="G14" i="29"/>
  <c r="K13" i="29"/>
  <c r="I13" i="29"/>
  <c r="M13" i="29" s="1"/>
  <c r="H13" i="29"/>
  <c r="L13" i="29" s="1"/>
  <c r="G13" i="29"/>
  <c r="K12" i="29"/>
  <c r="I12" i="29"/>
  <c r="H12" i="29"/>
  <c r="L12" i="29" s="1"/>
  <c r="G12" i="29"/>
  <c r="K11" i="29"/>
  <c r="I11" i="29"/>
  <c r="H11" i="29"/>
  <c r="L11" i="29" s="1"/>
  <c r="G11" i="29"/>
  <c r="L10" i="29"/>
  <c r="K10" i="29"/>
  <c r="I10" i="29"/>
  <c r="M10" i="29" s="1"/>
  <c r="H10" i="29"/>
  <c r="G10" i="29"/>
  <c r="K9" i="29"/>
  <c r="I9" i="29"/>
  <c r="M9" i="29" s="1"/>
  <c r="H9" i="29"/>
  <c r="L9" i="29" s="1"/>
  <c r="G9" i="29"/>
  <c r="K8" i="29"/>
  <c r="I8" i="29"/>
  <c r="H8" i="29"/>
  <c r="L8" i="29" s="1"/>
  <c r="G8" i="29"/>
  <c r="K7" i="29"/>
  <c r="I7" i="29"/>
  <c r="H7" i="29"/>
  <c r="L7" i="29" s="1"/>
  <c r="G7" i="29"/>
  <c r="L6" i="29"/>
  <c r="K6" i="29"/>
  <c r="I6" i="29"/>
  <c r="M6" i="29" s="1"/>
  <c r="H6" i="29"/>
  <c r="G6" i="29"/>
  <c r="K5" i="29"/>
  <c r="I5" i="29"/>
  <c r="M27" i="29" s="1"/>
  <c r="H5" i="29"/>
  <c r="L5" i="29" s="1"/>
  <c r="G5" i="29"/>
  <c r="K4" i="29"/>
  <c r="I4" i="29"/>
  <c r="H4" i="29"/>
  <c r="L4" i="29" s="1"/>
  <c r="G4" i="29"/>
  <c r="K3" i="29"/>
  <c r="I3" i="29"/>
  <c r="H3" i="29"/>
  <c r="L3" i="29" s="1"/>
  <c r="G3" i="29"/>
  <c r="K20" i="28"/>
  <c r="I20" i="28"/>
  <c r="H20" i="28"/>
  <c r="G20" i="28"/>
  <c r="L19" i="28"/>
  <c r="K19" i="28"/>
  <c r="I19" i="28"/>
  <c r="M19" i="28" s="1"/>
  <c r="H19" i="28"/>
  <c r="G19" i="28"/>
  <c r="K18" i="28"/>
  <c r="I18" i="28"/>
  <c r="M18" i="28" s="1"/>
  <c r="H18" i="28"/>
  <c r="L18" i="28" s="1"/>
  <c r="G18" i="28"/>
  <c r="K17" i="28"/>
  <c r="I17" i="28"/>
  <c r="H17" i="28"/>
  <c r="G17" i="28"/>
  <c r="K16" i="28"/>
  <c r="I16" i="28"/>
  <c r="H16" i="28"/>
  <c r="G16" i="28"/>
  <c r="L15" i="28"/>
  <c r="K15" i="28"/>
  <c r="I15" i="28"/>
  <c r="M15" i="28" s="1"/>
  <c r="H15" i="28"/>
  <c r="G15" i="28"/>
  <c r="K14" i="28"/>
  <c r="I14" i="28"/>
  <c r="M14" i="28" s="1"/>
  <c r="H14" i="28"/>
  <c r="L14" i="28" s="1"/>
  <c r="G14" i="28"/>
  <c r="K13" i="28"/>
  <c r="I13" i="28"/>
  <c r="H13" i="28"/>
  <c r="G13" i="28"/>
  <c r="K12" i="28"/>
  <c r="I12" i="28"/>
  <c r="H12" i="28"/>
  <c r="G12" i="28"/>
  <c r="L11" i="28"/>
  <c r="K11" i="28"/>
  <c r="I11" i="28"/>
  <c r="M11" i="28" s="1"/>
  <c r="H11" i="28"/>
  <c r="G11" i="28"/>
  <c r="K10" i="28"/>
  <c r="I10" i="28"/>
  <c r="M10" i="28" s="1"/>
  <c r="H10" i="28"/>
  <c r="L10" i="28" s="1"/>
  <c r="G10" i="28"/>
  <c r="K9" i="28"/>
  <c r="I9" i="28"/>
  <c r="H9" i="28"/>
  <c r="G9" i="28"/>
  <c r="K8" i="28"/>
  <c r="I8" i="28"/>
  <c r="H8" i="28"/>
  <c r="G8" i="28"/>
  <c r="L7" i="28"/>
  <c r="K7" i="28"/>
  <c r="I7" i="28"/>
  <c r="M7" i="28" s="1"/>
  <c r="H7" i="28"/>
  <c r="G7" i="28"/>
  <c r="K6" i="28"/>
  <c r="I6" i="28"/>
  <c r="M6" i="28" s="1"/>
  <c r="H6" i="28"/>
  <c r="L6" i="28" s="1"/>
  <c r="G6" i="28"/>
  <c r="K5" i="28"/>
  <c r="I5" i="28"/>
  <c r="H5" i="28"/>
  <c r="G5" i="28"/>
  <c r="L4" i="28"/>
  <c r="K4" i="28"/>
  <c r="I4" i="28"/>
  <c r="H4" i="28"/>
  <c r="G4" i="28"/>
  <c r="L3" i="28"/>
  <c r="K3" i="28"/>
  <c r="I3" i="28"/>
  <c r="M20" i="28" s="1"/>
  <c r="H3" i="28"/>
  <c r="L20" i="28" s="1"/>
  <c r="G3" i="28"/>
  <c r="L24" i="27"/>
  <c r="K24" i="27"/>
  <c r="I24" i="27"/>
  <c r="M24" i="27" s="1"/>
  <c r="H24" i="27"/>
  <c r="G24" i="27"/>
  <c r="L23" i="27"/>
  <c r="K23" i="27"/>
  <c r="I23" i="27"/>
  <c r="M23" i="27" s="1"/>
  <c r="H23" i="27"/>
  <c r="G23" i="27"/>
  <c r="K22" i="27"/>
  <c r="I22" i="27"/>
  <c r="M22" i="27" s="1"/>
  <c r="H22" i="27"/>
  <c r="L22" i="27" s="1"/>
  <c r="G22" i="27"/>
  <c r="K21" i="27"/>
  <c r="I21" i="27"/>
  <c r="M21" i="27" s="1"/>
  <c r="H21" i="27"/>
  <c r="L21" i="27" s="1"/>
  <c r="G21" i="27"/>
  <c r="L20" i="27"/>
  <c r="K20" i="27"/>
  <c r="I20" i="27"/>
  <c r="M20" i="27" s="1"/>
  <c r="H20" i="27"/>
  <c r="G20" i="27"/>
  <c r="L19" i="27"/>
  <c r="K19" i="27"/>
  <c r="I19" i="27"/>
  <c r="M19" i="27" s="1"/>
  <c r="H19" i="27"/>
  <c r="G19" i="27"/>
  <c r="K18" i="27"/>
  <c r="I18" i="27"/>
  <c r="M18" i="27" s="1"/>
  <c r="H18" i="27"/>
  <c r="L18" i="27" s="1"/>
  <c r="G18" i="27"/>
  <c r="K17" i="27"/>
  <c r="I17" i="27"/>
  <c r="M17" i="27" s="1"/>
  <c r="H17" i="27"/>
  <c r="L17" i="27" s="1"/>
  <c r="G17" i="27"/>
  <c r="L16" i="27"/>
  <c r="K16" i="27"/>
  <c r="I16" i="27"/>
  <c r="M16" i="27" s="1"/>
  <c r="H16" i="27"/>
  <c r="G16" i="27"/>
  <c r="L15" i="27"/>
  <c r="K15" i="27"/>
  <c r="I15" i="27"/>
  <c r="M15" i="27" s="1"/>
  <c r="H15" i="27"/>
  <c r="G15" i="27"/>
  <c r="K14" i="27"/>
  <c r="I14" i="27"/>
  <c r="M14" i="27" s="1"/>
  <c r="H14" i="27"/>
  <c r="L14" i="27" s="1"/>
  <c r="G14" i="27"/>
  <c r="K13" i="27"/>
  <c r="I13" i="27"/>
  <c r="M13" i="27" s="1"/>
  <c r="H13" i="27"/>
  <c r="L13" i="27" s="1"/>
  <c r="G13" i="27"/>
  <c r="L12" i="27"/>
  <c r="K12" i="27"/>
  <c r="I12" i="27"/>
  <c r="M12" i="27" s="1"/>
  <c r="H12" i="27"/>
  <c r="G12" i="27"/>
  <c r="L11" i="27"/>
  <c r="K11" i="27"/>
  <c r="I11" i="27"/>
  <c r="M11" i="27" s="1"/>
  <c r="H11" i="27"/>
  <c r="G11" i="27"/>
  <c r="K10" i="27"/>
  <c r="I10" i="27"/>
  <c r="M10" i="27" s="1"/>
  <c r="H10" i="27"/>
  <c r="L10" i="27" s="1"/>
  <c r="G10" i="27"/>
  <c r="K9" i="27"/>
  <c r="I9" i="27"/>
  <c r="M9" i="27" s="1"/>
  <c r="H9" i="27"/>
  <c r="L9" i="27" s="1"/>
  <c r="G9" i="27"/>
  <c r="L8" i="27"/>
  <c r="K8" i="27"/>
  <c r="I8" i="27"/>
  <c r="M8" i="27" s="1"/>
  <c r="H8" i="27"/>
  <c r="G8" i="27"/>
  <c r="L7" i="27"/>
  <c r="K7" i="27"/>
  <c r="I7" i="27"/>
  <c r="M7" i="27" s="1"/>
  <c r="H7" i="27"/>
  <c r="G7" i="27"/>
  <c r="K6" i="27"/>
  <c r="I6" i="27"/>
  <c r="M6" i="27" s="1"/>
  <c r="H6" i="27"/>
  <c r="L6" i="27" s="1"/>
  <c r="G6" i="27"/>
  <c r="K5" i="27"/>
  <c r="I5" i="27"/>
  <c r="M5" i="27" s="1"/>
  <c r="H5" i="27"/>
  <c r="L5" i="27" s="1"/>
  <c r="G5" i="27"/>
  <c r="L4" i="27"/>
  <c r="K4" i="27"/>
  <c r="I4" i="27"/>
  <c r="M4" i="27" s="1"/>
  <c r="H4" i="27"/>
  <c r="G4" i="27"/>
  <c r="L3" i="27"/>
  <c r="K3" i="27"/>
  <c r="I3" i="27"/>
  <c r="M3" i="27" s="1"/>
  <c r="H3" i="27"/>
  <c r="G3" i="27"/>
  <c r="K51" i="26"/>
  <c r="I51" i="26"/>
  <c r="H51" i="26"/>
  <c r="L51" i="26" s="1"/>
  <c r="G51" i="26"/>
  <c r="L50" i="26"/>
  <c r="K50" i="26"/>
  <c r="I50" i="26"/>
  <c r="M50" i="26" s="1"/>
  <c r="H50" i="26"/>
  <c r="G50" i="26"/>
  <c r="L49" i="26"/>
  <c r="K49" i="26"/>
  <c r="I49" i="26"/>
  <c r="M49" i="26" s="1"/>
  <c r="H49" i="26"/>
  <c r="G49" i="26"/>
  <c r="K48" i="26"/>
  <c r="I48" i="26"/>
  <c r="M48" i="26" s="1"/>
  <c r="H48" i="26"/>
  <c r="L48" i="26" s="1"/>
  <c r="G48" i="26"/>
  <c r="K47" i="26"/>
  <c r="I47" i="26"/>
  <c r="H47" i="26"/>
  <c r="L47" i="26" s="1"/>
  <c r="G47" i="26"/>
  <c r="L46" i="26"/>
  <c r="K46" i="26"/>
  <c r="I46" i="26"/>
  <c r="M46" i="26" s="1"/>
  <c r="H46" i="26"/>
  <c r="G46" i="26"/>
  <c r="L45" i="26"/>
  <c r="K45" i="26"/>
  <c r="I45" i="26"/>
  <c r="M45" i="26" s="1"/>
  <c r="H45" i="26"/>
  <c r="G45" i="26"/>
  <c r="K44" i="26"/>
  <c r="I44" i="26"/>
  <c r="M44" i="26" s="1"/>
  <c r="H44" i="26"/>
  <c r="L44" i="26" s="1"/>
  <c r="G44" i="26"/>
  <c r="K43" i="26"/>
  <c r="I43" i="26"/>
  <c r="H43" i="26"/>
  <c r="L43" i="26" s="1"/>
  <c r="G43" i="26"/>
  <c r="L42" i="26"/>
  <c r="K42" i="26"/>
  <c r="I42" i="26"/>
  <c r="M42" i="26" s="1"/>
  <c r="H42" i="26"/>
  <c r="G42" i="26"/>
  <c r="L41" i="26"/>
  <c r="K41" i="26"/>
  <c r="I41" i="26"/>
  <c r="M41" i="26" s="1"/>
  <c r="H41" i="26"/>
  <c r="G41" i="26"/>
  <c r="K40" i="26"/>
  <c r="I40" i="26"/>
  <c r="M40" i="26" s="1"/>
  <c r="H40" i="26"/>
  <c r="L40" i="26" s="1"/>
  <c r="G40" i="26"/>
  <c r="K39" i="26"/>
  <c r="I39" i="26"/>
  <c r="H39" i="26"/>
  <c r="L39" i="26" s="1"/>
  <c r="G39" i="26"/>
  <c r="L38" i="26"/>
  <c r="K38" i="26"/>
  <c r="I38" i="26"/>
  <c r="M38" i="26" s="1"/>
  <c r="H38" i="26"/>
  <c r="G38" i="26"/>
  <c r="L37" i="26"/>
  <c r="K37" i="26"/>
  <c r="I37" i="26"/>
  <c r="M37" i="26" s="1"/>
  <c r="H37" i="26"/>
  <c r="G37" i="26"/>
  <c r="K36" i="26"/>
  <c r="I36" i="26"/>
  <c r="M36" i="26" s="1"/>
  <c r="H36" i="26"/>
  <c r="L36" i="26" s="1"/>
  <c r="G36" i="26"/>
  <c r="K35" i="26"/>
  <c r="I35" i="26"/>
  <c r="H35" i="26"/>
  <c r="L35" i="26" s="1"/>
  <c r="G35" i="26"/>
  <c r="L34" i="26"/>
  <c r="K34" i="26"/>
  <c r="I34" i="26"/>
  <c r="M34" i="26" s="1"/>
  <c r="H34" i="26"/>
  <c r="G34" i="26"/>
  <c r="L33" i="26"/>
  <c r="K33" i="26"/>
  <c r="I33" i="26"/>
  <c r="M33" i="26" s="1"/>
  <c r="H33" i="26"/>
  <c r="G33" i="26"/>
  <c r="K32" i="26"/>
  <c r="I32" i="26"/>
  <c r="M32" i="26" s="1"/>
  <c r="H32" i="26"/>
  <c r="L32" i="26" s="1"/>
  <c r="G32" i="26"/>
  <c r="K31" i="26"/>
  <c r="I31" i="26"/>
  <c r="H31" i="26"/>
  <c r="L31" i="26" s="1"/>
  <c r="G31" i="26"/>
  <c r="L30" i="26"/>
  <c r="K30" i="26"/>
  <c r="I30" i="26"/>
  <c r="M30" i="26" s="1"/>
  <c r="H30" i="26"/>
  <c r="G30" i="26"/>
  <c r="L29" i="26"/>
  <c r="K29" i="26"/>
  <c r="I29" i="26"/>
  <c r="M29" i="26" s="1"/>
  <c r="H29" i="26"/>
  <c r="G29" i="26"/>
  <c r="K28" i="26"/>
  <c r="I28" i="26"/>
  <c r="M28" i="26" s="1"/>
  <c r="H28" i="26"/>
  <c r="L28" i="26" s="1"/>
  <c r="G28" i="26"/>
  <c r="K27" i="26"/>
  <c r="I27" i="26"/>
  <c r="H27" i="26"/>
  <c r="L27" i="26" s="1"/>
  <c r="G27" i="26"/>
  <c r="L26" i="26"/>
  <c r="K26" i="26"/>
  <c r="I26" i="26"/>
  <c r="M26" i="26" s="1"/>
  <c r="H26" i="26"/>
  <c r="G26" i="26"/>
  <c r="L25" i="26"/>
  <c r="K25" i="26"/>
  <c r="I25" i="26"/>
  <c r="M25" i="26" s="1"/>
  <c r="H25" i="26"/>
  <c r="G25" i="26"/>
  <c r="K24" i="26"/>
  <c r="I24" i="26"/>
  <c r="M24" i="26" s="1"/>
  <c r="H24" i="26"/>
  <c r="L24" i="26" s="1"/>
  <c r="G24" i="26"/>
  <c r="K23" i="26"/>
  <c r="I23" i="26"/>
  <c r="H23" i="26"/>
  <c r="L23" i="26" s="1"/>
  <c r="G23" i="26"/>
  <c r="L22" i="26"/>
  <c r="K22" i="26"/>
  <c r="I22" i="26"/>
  <c r="M22" i="26" s="1"/>
  <c r="H22" i="26"/>
  <c r="G22" i="26"/>
  <c r="L21" i="26"/>
  <c r="K21" i="26"/>
  <c r="I21" i="26"/>
  <c r="M21" i="26" s="1"/>
  <c r="H21" i="26"/>
  <c r="G21" i="26"/>
  <c r="K20" i="26"/>
  <c r="I20" i="26"/>
  <c r="M20" i="26" s="1"/>
  <c r="H20" i="26"/>
  <c r="L20" i="26" s="1"/>
  <c r="G20" i="26"/>
  <c r="K19" i="26"/>
  <c r="I19" i="26"/>
  <c r="H19" i="26"/>
  <c r="L19" i="26" s="1"/>
  <c r="G19" i="26"/>
  <c r="L18" i="26"/>
  <c r="K18" i="26"/>
  <c r="I18" i="26"/>
  <c r="M18" i="26" s="1"/>
  <c r="H18" i="26"/>
  <c r="G18" i="26"/>
  <c r="L17" i="26"/>
  <c r="K17" i="26"/>
  <c r="I17" i="26"/>
  <c r="M17" i="26" s="1"/>
  <c r="H17" i="26"/>
  <c r="G17" i="26"/>
  <c r="K16" i="26"/>
  <c r="I16" i="26"/>
  <c r="M16" i="26" s="1"/>
  <c r="H16" i="26"/>
  <c r="L16" i="26" s="1"/>
  <c r="G16" i="26"/>
  <c r="K15" i="26"/>
  <c r="I15" i="26"/>
  <c r="H15" i="26"/>
  <c r="L15" i="26" s="1"/>
  <c r="G15" i="26"/>
  <c r="L14" i="26"/>
  <c r="K14" i="26"/>
  <c r="I14" i="26"/>
  <c r="M14" i="26" s="1"/>
  <c r="H14" i="26"/>
  <c r="G14" i="26"/>
  <c r="L13" i="26"/>
  <c r="K13" i="26"/>
  <c r="I13" i="26"/>
  <c r="M13" i="26" s="1"/>
  <c r="H13" i="26"/>
  <c r="G13" i="26"/>
  <c r="K12" i="26"/>
  <c r="I12" i="26"/>
  <c r="M12" i="26" s="1"/>
  <c r="H12" i="26"/>
  <c r="L12" i="26" s="1"/>
  <c r="G12" i="26"/>
  <c r="K11" i="26"/>
  <c r="I11" i="26"/>
  <c r="H11" i="26"/>
  <c r="L11" i="26" s="1"/>
  <c r="G11" i="26"/>
  <c r="L10" i="26"/>
  <c r="K10" i="26"/>
  <c r="I10" i="26"/>
  <c r="M10" i="26" s="1"/>
  <c r="H10" i="26"/>
  <c r="G10" i="26"/>
  <c r="L9" i="26"/>
  <c r="K9" i="26"/>
  <c r="I9" i="26"/>
  <c r="M9" i="26" s="1"/>
  <c r="H9" i="26"/>
  <c r="G9" i="26"/>
  <c r="K8" i="26"/>
  <c r="I8" i="26"/>
  <c r="M8" i="26" s="1"/>
  <c r="H8" i="26"/>
  <c r="L8" i="26" s="1"/>
  <c r="G8" i="26"/>
  <c r="K7" i="26"/>
  <c r="I7" i="26"/>
  <c r="H7" i="26"/>
  <c r="L7" i="26" s="1"/>
  <c r="G7" i="26"/>
  <c r="L6" i="26"/>
  <c r="K6" i="26"/>
  <c r="I6" i="26"/>
  <c r="M6" i="26" s="1"/>
  <c r="H6" i="26"/>
  <c r="G6" i="26"/>
  <c r="L5" i="26"/>
  <c r="K5" i="26"/>
  <c r="I5" i="26"/>
  <c r="M5" i="26" s="1"/>
  <c r="H5" i="26"/>
  <c r="G5" i="26"/>
  <c r="K4" i="26"/>
  <c r="I4" i="26"/>
  <c r="M51" i="26" s="1"/>
  <c r="H4" i="26"/>
  <c r="L4" i="26" s="1"/>
  <c r="G4" i="26"/>
  <c r="K3" i="26"/>
  <c r="I3" i="26"/>
  <c r="H3" i="26"/>
  <c r="L3" i="26" s="1"/>
  <c r="G3" i="26"/>
  <c r="K64" i="25"/>
  <c r="I64" i="25"/>
  <c r="H64" i="25"/>
  <c r="L64" i="25" s="1"/>
  <c r="G64" i="25"/>
  <c r="L63" i="25"/>
  <c r="K63" i="25"/>
  <c r="I63" i="25"/>
  <c r="M63" i="25" s="1"/>
  <c r="H63" i="25"/>
  <c r="G63" i="25"/>
  <c r="K62" i="25"/>
  <c r="I62" i="25"/>
  <c r="M62" i="25" s="1"/>
  <c r="H62" i="25"/>
  <c r="L62" i="25" s="1"/>
  <c r="G62" i="25"/>
  <c r="K61" i="25"/>
  <c r="I61" i="25"/>
  <c r="H61" i="25"/>
  <c r="L61" i="25" s="1"/>
  <c r="G61" i="25"/>
  <c r="K60" i="25"/>
  <c r="I60" i="25"/>
  <c r="H60" i="25"/>
  <c r="L60" i="25" s="1"/>
  <c r="G60" i="25"/>
  <c r="L59" i="25"/>
  <c r="K59" i="25"/>
  <c r="I59" i="25"/>
  <c r="M59" i="25" s="1"/>
  <c r="H59" i="25"/>
  <c r="G59" i="25"/>
  <c r="K58" i="25"/>
  <c r="I58" i="25"/>
  <c r="M58" i="25" s="1"/>
  <c r="H58" i="25"/>
  <c r="L58" i="25" s="1"/>
  <c r="G58" i="25"/>
  <c r="K57" i="25"/>
  <c r="I57" i="25"/>
  <c r="H57" i="25"/>
  <c r="L57" i="25" s="1"/>
  <c r="G57" i="25"/>
  <c r="K56" i="25"/>
  <c r="I56" i="25"/>
  <c r="H56" i="25"/>
  <c r="L56" i="25" s="1"/>
  <c r="G56" i="25"/>
  <c r="L55" i="25"/>
  <c r="K55" i="25"/>
  <c r="I55" i="25"/>
  <c r="H55" i="25"/>
  <c r="G55" i="25"/>
  <c r="K54" i="25"/>
  <c r="I54" i="25"/>
  <c r="M54" i="25" s="1"/>
  <c r="H54" i="25"/>
  <c r="L54" i="25" s="1"/>
  <c r="G54" i="25"/>
  <c r="K53" i="25"/>
  <c r="I53" i="25"/>
  <c r="H53" i="25"/>
  <c r="L53" i="25" s="1"/>
  <c r="G53" i="25"/>
  <c r="K52" i="25"/>
  <c r="I52" i="25"/>
  <c r="H52" i="25"/>
  <c r="L52" i="25" s="1"/>
  <c r="G52" i="25"/>
  <c r="L51" i="25"/>
  <c r="K51" i="25"/>
  <c r="I51" i="25"/>
  <c r="H51" i="25"/>
  <c r="G51" i="25"/>
  <c r="K50" i="25"/>
  <c r="I50" i="25"/>
  <c r="M50" i="25" s="1"/>
  <c r="H50" i="25"/>
  <c r="L50" i="25" s="1"/>
  <c r="G50" i="25"/>
  <c r="K49" i="25"/>
  <c r="I49" i="25"/>
  <c r="H49" i="25"/>
  <c r="L49" i="25" s="1"/>
  <c r="G49" i="25"/>
  <c r="K48" i="25"/>
  <c r="I48" i="25"/>
  <c r="H48" i="25"/>
  <c r="L48" i="25" s="1"/>
  <c r="G48" i="25"/>
  <c r="L47" i="25"/>
  <c r="K47" i="25"/>
  <c r="I47" i="25"/>
  <c r="H47" i="25"/>
  <c r="G47" i="25"/>
  <c r="K46" i="25"/>
  <c r="I46" i="25"/>
  <c r="M46" i="25" s="1"/>
  <c r="H46" i="25"/>
  <c r="L46" i="25" s="1"/>
  <c r="G46" i="25"/>
  <c r="K45" i="25"/>
  <c r="I45" i="25"/>
  <c r="H45" i="25"/>
  <c r="L45" i="25" s="1"/>
  <c r="G45" i="25"/>
  <c r="K44" i="25"/>
  <c r="I44" i="25"/>
  <c r="H44" i="25"/>
  <c r="L44" i="25" s="1"/>
  <c r="G44" i="25"/>
  <c r="L43" i="25"/>
  <c r="K43" i="25"/>
  <c r="I43" i="25"/>
  <c r="H43" i="25"/>
  <c r="G43" i="25"/>
  <c r="K42" i="25"/>
  <c r="I42" i="25"/>
  <c r="M42" i="25" s="1"/>
  <c r="H42" i="25"/>
  <c r="L42" i="25" s="1"/>
  <c r="G42" i="25"/>
  <c r="K41" i="25"/>
  <c r="I41" i="25"/>
  <c r="H41" i="25"/>
  <c r="L41" i="25" s="1"/>
  <c r="G41" i="25"/>
  <c r="K40" i="25"/>
  <c r="I40" i="25"/>
  <c r="H40" i="25"/>
  <c r="L40" i="25" s="1"/>
  <c r="G40" i="25"/>
  <c r="L39" i="25"/>
  <c r="K39" i="25"/>
  <c r="I39" i="25"/>
  <c r="H39" i="25"/>
  <c r="G39" i="25"/>
  <c r="K38" i="25"/>
  <c r="I38" i="25"/>
  <c r="M38" i="25" s="1"/>
  <c r="H38" i="25"/>
  <c r="L38" i="25" s="1"/>
  <c r="G38" i="25"/>
  <c r="K37" i="25"/>
  <c r="I37" i="25"/>
  <c r="H37" i="25"/>
  <c r="L37" i="25" s="1"/>
  <c r="G37" i="25"/>
  <c r="K36" i="25"/>
  <c r="I36" i="25"/>
  <c r="H36" i="25"/>
  <c r="L36" i="25" s="1"/>
  <c r="G36" i="25"/>
  <c r="L35" i="25"/>
  <c r="K35" i="25"/>
  <c r="I35" i="25"/>
  <c r="H35" i="25"/>
  <c r="G35" i="25"/>
  <c r="K34" i="25"/>
  <c r="I34" i="25"/>
  <c r="M34" i="25" s="1"/>
  <c r="H34" i="25"/>
  <c r="L34" i="25" s="1"/>
  <c r="G34" i="25"/>
  <c r="K33" i="25"/>
  <c r="I33" i="25"/>
  <c r="H33" i="25"/>
  <c r="L33" i="25" s="1"/>
  <c r="G33" i="25"/>
  <c r="K32" i="25"/>
  <c r="I32" i="25"/>
  <c r="H32" i="25"/>
  <c r="L32" i="25" s="1"/>
  <c r="G32" i="25"/>
  <c r="L31" i="25"/>
  <c r="K31" i="25"/>
  <c r="I31" i="25"/>
  <c r="H31" i="25"/>
  <c r="G31" i="25"/>
  <c r="K30" i="25"/>
  <c r="I30" i="25"/>
  <c r="M30" i="25" s="1"/>
  <c r="H30" i="25"/>
  <c r="L30" i="25" s="1"/>
  <c r="G30" i="25"/>
  <c r="K29" i="25"/>
  <c r="I29" i="25"/>
  <c r="H29" i="25"/>
  <c r="L29" i="25" s="1"/>
  <c r="G29" i="25"/>
  <c r="K28" i="25"/>
  <c r="I28" i="25"/>
  <c r="H28" i="25"/>
  <c r="L28" i="25" s="1"/>
  <c r="G28" i="25"/>
  <c r="L27" i="25"/>
  <c r="K27" i="25"/>
  <c r="I27" i="25"/>
  <c r="H27" i="25"/>
  <c r="G27" i="25"/>
  <c r="K26" i="25"/>
  <c r="I26" i="25"/>
  <c r="M26" i="25" s="1"/>
  <c r="H26" i="25"/>
  <c r="L26" i="25" s="1"/>
  <c r="G26" i="25"/>
  <c r="K25" i="25"/>
  <c r="I25" i="25"/>
  <c r="H25" i="25"/>
  <c r="L25" i="25" s="1"/>
  <c r="G25" i="25"/>
  <c r="K24" i="25"/>
  <c r="I24" i="25"/>
  <c r="H24" i="25"/>
  <c r="L24" i="25" s="1"/>
  <c r="G24" i="25"/>
  <c r="L23" i="25"/>
  <c r="K23" i="25"/>
  <c r="I23" i="25"/>
  <c r="H23" i="25"/>
  <c r="G23" i="25"/>
  <c r="K22" i="25"/>
  <c r="I22" i="25"/>
  <c r="M22" i="25" s="1"/>
  <c r="H22" i="25"/>
  <c r="L22" i="25" s="1"/>
  <c r="G22" i="25"/>
  <c r="K21" i="25"/>
  <c r="I21" i="25"/>
  <c r="H21" i="25"/>
  <c r="L21" i="25" s="1"/>
  <c r="G21" i="25"/>
  <c r="K20" i="25"/>
  <c r="I20" i="25"/>
  <c r="H20" i="25"/>
  <c r="L20" i="25" s="1"/>
  <c r="G20" i="25"/>
  <c r="L19" i="25"/>
  <c r="K19" i="25"/>
  <c r="I19" i="25"/>
  <c r="H19" i="25"/>
  <c r="G19" i="25"/>
  <c r="K18" i="25"/>
  <c r="I18" i="25"/>
  <c r="M18" i="25" s="1"/>
  <c r="H18" i="25"/>
  <c r="L18" i="25" s="1"/>
  <c r="G18" i="25"/>
  <c r="K17" i="25"/>
  <c r="I17" i="25"/>
  <c r="H17" i="25"/>
  <c r="L17" i="25" s="1"/>
  <c r="G17" i="25"/>
  <c r="K16" i="25"/>
  <c r="I16" i="25"/>
  <c r="H16" i="25"/>
  <c r="L16" i="25" s="1"/>
  <c r="G16" i="25"/>
  <c r="L15" i="25"/>
  <c r="K15" i="25"/>
  <c r="I15" i="25"/>
  <c r="H15" i="25"/>
  <c r="G15" i="25"/>
  <c r="K14" i="25"/>
  <c r="I14" i="25"/>
  <c r="M14" i="25" s="1"/>
  <c r="H14" i="25"/>
  <c r="L14" i="25" s="1"/>
  <c r="G14" i="25"/>
  <c r="K13" i="25"/>
  <c r="I13" i="25"/>
  <c r="H13" i="25"/>
  <c r="L13" i="25" s="1"/>
  <c r="G13" i="25"/>
  <c r="K12" i="25"/>
  <c r="I12" i="25"/>
  <c r="H12" i="25"/>
  <c r="L12" i="25" s="1"/>
  <c r="G12" i="25"/>
  <c r="L11" i="25"/>
  <c r="K11" i="25"/>
  <c r="I11" i="25"/>
  <c r="H11" i="25"/>
  <c r="G11" i="25"/>
  <c r="K10" i="25"/>
  <c r="I10" i="25"/>
  <c r="M10" i="25" s="1"/>
  <c r="H10" i="25"/>
  <c r="L10" i="25" s="1"/>
  <c r="G10" i="25"/>
  <c r="K9" i="25"/>
  <c r="I9" i="25"/>
  <c r="H9" i="25"/>
  <c r="L9" i="25" s="1"/>
  <c r="G9" i="25"/>
  <c r="K8" i="25"/>
  <c r="I8" i="25"/>
  <c r="H8" i="25"/>
  <c r="L8" i="25" s="1"/>
  <c r="G8" i="25"/>
  <c r="L7" i="25"/>
  <c r="K7" i="25"/>
  <c r="I7" i="25"/>
  <c r="H7" i="25"/>
  <c r="G7" i="25"/>
  <c r="K6" i="25"/>
  <c r="I6" i="25"/>
  <c r="M64" i="25" s="1"/>
  <c r="H6" i="25"/>
  <c r="L6" i="25" s="1"/>
  <c r="G6" i="25"/>
  <c r="K5" i="25"/>
  <c r="I5" i="25"/>
  <c r="H5" i="25"/>
  <c r="L5" i="25" s="1"/>
  <c r="G5" i="25"/>
  <c r="K4" i="25"/>
  <c r="I4" i="25"/>
  <c r="H4" i="25"/>
  <c r="G4" i="25"/>
  <c r="L3" i="25"/>
  <c r="K3" i="25"/>
  <c r="I3" i="25"/>
  <c r="M55" i="25" s="1"/>
  <c r="H3" i="25"/>
  <c r="L4" i="25" s="1"/>
  <c r="G3" i="25"/>
  <c r="K59" i="24"/>
  <c r="I59" i="24"/>
  <c r="H59" i="24"/>
  <c r="L59" i="24" s="1"/>
  <c r="G59" i="24"/>
  <c r="K58" i="24"/>
  <c r="I58" i="24"/>
  <c r="H58" i="24"/>
  <c r="G58" i="24"/>
  <c r="K57" i="24"/>
  <c r="I57" i="24"/>
  <c r="M57" i="24" s="1"/>
  <c r="H57" i="24"/>
  <c r="L57" i="24" s="1"/>
  <c r="G57" i="24"/>
  <c r="K56" i="24"/>
  <c r="I56" i="24"/>
  <c r="M56" i="24" s="1"/>
  <c r="H56" i="24"/>
  <c r="L56" i="24" s="1"/>
  <c r="G56" i="24"/>
  <c r="K55" i="24"/>
  <c r="I55" i="24"/>
  <c r="H55" i="24"/>
  <c r="L55" i="24" s="1"/>
  <c r="G55" i="24"/>
  <c r="K54" i="24"/>
  <c r="I54" i="24"/>
  <c r="H54" i="24"/>
  <c r="G54" i="24"/>
  <c r="K53" i="24"/>
  <c r="I53" i="24"/>
  <c r="M53" i="24" s="1"/>
  <c r="H53" i="24"/>
  <c r="L53" i="24" s="1"/>
  <c r="G53" i="24"/>
  <c r="K52" i="24"/>
  <c r="I52" i="24"/>
  <c r="M52" i="24" s="1"/>
  <c r="H52" i="24"/>
  <c r="L52" i="24" s="1"/>
  <c r="G52" i="24"/>
  <c r="K51" i="24"/>
  <c r="I51" i="24"/>
  <c r="H51" i="24"/>
  <c r="L51" i="24" s="1"/>
  <c r="G51" i="24"/>
  <c r="L50" i="24"/>
  <c r="K50" i="24"/>
  <c r="I50" i="24"/>
  <c r="H50" i="24"/>
  <c r="G50" i="24"/>
  <c r="K49" i="24"/>
  <c r="I49" i="24"/>
  <c r="M49" i="24" s="1"/>
  <c r="H49" i="24"/>
  <c r="L49" i="24" s="1"/>
  <c r="G49" i="24"/>
  <c r="K48" i="24"/>
  <c r="I48" i="24"/>
  <c r="M48" i="24" s="1"/>
  <c r="H48" i="24"/>
  <c r="L48" i="24" s="1"/>
  <c r="G48" i="24"/>
  <c r="K47" i="24"/>
  <c r="I47" i="24"/>
  <c r="H47" i="24"/>
  <c r="L47" i="24" s="1"/>
  <c r="G47" i="24"/>
  <c r="L46" i="24"/>
  <c r="K46" i="24"/>
  <c r="I46" i="24"/>
  <c r="H46" i="24"/>
  <c r="G46" i="24"/>
  <c r="K45" i="24"/>
  <c r="I45" i="24"/>
  <c r="M45" i="24" s="1"/>
  <c r="H45" i="24"/>
  <c r="L45" i="24" s="1"/>
  <c r="G45" i="24"/>
  <c r="K44" i="24"/>
  <c r="I44" i="24"/>
  <c r="M44" i="24" s="1"/>
  <c r="H44" i="24"/>
  <c r="L44" i="24" s="1"/>
  <c r="G44" i="24"/>
  <c r="K43" i="24"/>
  <c r="I43" i="24"/>
  <c r="H43" i="24"/>
  <c r="L43" i="24" s="1"/>
  <c r="G43" i="24"/>
  <c r="L42" i="24"/>
  <c r="K42" i="24"/>
  <c r="I42" i="24"/>
  <c r="H42" i="24"/>
  <c r="G42" i="24"/>
  <c r="L41" i="24"/>
  <c r="K41" i="24"/>
  <c r="I41" i="24"/>
  <c r="M41" i="24" s="1"/>
  <c r="H41" i="24"/>
  <c r="G41" i="24"/>
  <c r="K40" i="24"/>
  <c r="I40" i="24"/>
  <c r="M40" i="24" s="1"/>
  <c r="H40" i="24"/>
  <c r="L40" i="24" s="1"/>
  <c r="G40" i="24"/>
  <c r="K39" i="24"/>
  <c r="I39" i="24"/>
  <c r="H39" i="24"/>
  <c r="L39" i="24" s="1"/>
  <c r="G39" i="24"/>
  <c r="L38" i="24"/>
  <c r="K38" i="24"/>
  <c r="I38" i="24"/>
  <c r="H38" i="24"/>
  <c r="G38" i="24"/>
  <c r="K37" i="24"/>
  <c r="I37" i="24"/>
  <c r="M37" i="24" s="1"/>
  <c r="H37" i="24"/>
  <c r="G37" i="24"/>
  <c r="K36" i="24"/>
  <c r="I36" i="24"/>
  <c r="M36" i="24" s="1"/>
  <c r="H36" i="24"/>
  <c r="L36" i="24" s="1"/>
  <c r="G36" i="24"/>
  <c r="K35" i="24"/>
  <c r="I35" i="24"/>
  <c r="H35" i="24"/>
  <c r="L35" i="24" s="1"/>
  <c r="G35" i="24"/>
  <c r="L34" i="24"/>
  <c r="K34" i="24"/>
  <c r="I34" i="24"/>
  <c r="H34" i="24"/>
  <c r="G34" i="24"/>
  <c r="K33" i="24"/>
  <c r="I33" i="24"/>
  <c r="M33" i="24" s="1"/>
  <c r="H33" i="24"/>
  <c r="L33" i="24" s="1"/>
  <c r="G33" i="24"/>
  <c r="K32" i="24"/>
  <c r="I32" i="24"/>
  <c r="M32" i="24" s="1"/>
  <c r="H32" i="24"/>
  <c r="L32" i="24" s="1"/>
  <c r="G32" i="24"/>
  <c r="K31" i="24"/>
  <c r="I31" i="24"/>
  <c r="H31" i="24"/>
  <c r="L31" i="24" s="1"/>
  <c r="G31" i="24"/>
  <c r="L30" i="24"/>
  <c r="K30" i="24"/>
  <c r="I30" i="24"/>
  <c r="H30" i="24"/>
  <c r="G30" i="24"/>
  <c r="K29" i="24"/>
  <c r="I29" i="24"/>
  <c r="M29" i="24" s="1"/>
  <c r="H29" i="24"/>
  <c r="L29" i="24" s="1"/>
  <c r="G29" i="24"/>
  <c r="K28" i="24"/>
  <c r="I28" i="24"/>
  <c r="M28" i="24" s="1"/>
  <c r="H28" i="24"/>
  <c r="L28" i="24" s="1"/>
  <c r="G28" i="24"/>
  <c r="K27" i="24"/>
  <c r="I27" i="24"/>
  <c r="H27" i="24"/>
  <c r="L27" i="24" s="1"/>
  <c r="G27" i="24"/>
  <c r="L26" i="24"/>
  <c r="K26" i="24"/>
  <c r="I26" i="24"/>
  <c r="H26" i="24"/>
  <c r="G26" i="24"/>
  <c r="K25" i="24"/>
  <c r="I25" i="24"/>
  <c r="M25" i="24" s="1"/>
  <c r="H25" i="24"/>
  <c r="L25" i="24" s="1"/>
  <c r="G25" i="24"/>
  <c r="K24" i="24"/>
  <c r="I24" i="24"/>
  <c r="M24" i="24" s="1"/>
  <c r="H24" i="24"/>
  <c r="L24" i="24" s="1"/>
  <c r="G24" i="24"/>
  <c r="K23" i="24"/>
  <c r="I23" i="24"/>
  <c r="H23" i="24"/>
  <c r="L23" i="24" s="1"/>
  <c r="G23" i="24"/>
  <c r="L22" i="24"/>
  <c r="K22" i="24"/>
  <c r="I22" i="24"/>
  <c r="H22" i="24"/>
  <c r="G22" i="24"/>
  <c r="K21" i="24"/>
  <c r="I21" i="24"/>
  <c r="M21" i="24" s="1"/>
  <c r="H21" i="24"/>
  <c r="L21" i="24" s="1"/>
  <c r="G21" i="24"/>
  <c r="K20" i="24"/>
  <c r="I20" i="24"/>
  <c r="M20" i="24" s="1"/>
  <c r="H20" i="24"/>
  <c r="L20" i="24" s="1"/>
  <c r="G20" i="24"/>
  <c r="K19" i="24"/>
  <c r="I19" i="24"/>
  <c r="H19" i="24"/>
  <c r="L19" i="24" s="1"/>
  <c r="G19" i="24"/>
  <c r="L18" i="24"/>
  <c r="K18" i="24"/>
  <c r="I18" i="24"/>
  <c r="H18" i="24"/>
  <c r="G18" i="24"/>
  <c r="K17" i="24"/>
  <c r="I17" i="24"/>
  <c r="M17" i="24" s="1"/>
  <c r="H17" i="24"/>
  <c r="L17" i="24" s="1"/>
  <c r="G17" i="24"/>
  <c r="K16" i="24"/>
  <c r="I16" i="24"/>
  <c r="M16" i="24" s="1"/>
  <c r="H16" i="24"/>
  <c r="L16" i="24" s="1"/>
  <c r="G16" i="24"/>
  <c r="K15" i="24"/>
  <c r="I15" i="24"/>
  <c r="H15" i="24"/>
  <c r="L15" i="24" s="1"/>
  <c r="G15" i="24"/>
  <c r="L14" i="24"/>
  <c r="K14" i="24"/>
  <c r="I14" i="24"/>
  <c r="H14" i="24"/>
  <c r="G14" i="24"/>
  <c r="K13" i="24"/>
  <c r="I13" i="24"/>
  <c r="M13" i="24" s="1"/>
  <c r="H13" i="24"/>
  <c r="L13" i="24" s="1"/>
  <c r="G13" i="24"/>
  <c r="K12" i="24"/>
  <c r="I12" i="24"/>
  <c r="M12" i="24" s="1"/>
  <c r="H12" i="24"/>
  <c r="L12" i="24" s="1"/>
  <c r="G12" i="24"/>
  <c r="K11" i="24"/>
  <c r="I11" i="24"/>
  <c r="H11" i="24"/>
  <c r="L11" i="24" s="1"/>
  <c r="G11" i="24"/>
  <c r="L10" i="24"/>
  <c r="K10" i="24"/>
  <c r="I10" i="24"/>
  <c r="H10" i="24"/>
  <c r="G10" i="24"/>
  <c r="K9" i="24"/>
  <c r="I9" i="24"/>
  <c r="M9" i="24" s="1"/>
  <c r="H9" i="24"/>
  <c r="L9" i="24" s="1"/>
  <c r="G9" i="24"/>
  <c r="K8" i="24"/>
  <c r="I8" i="24"/>
  <c r="M8" i="24" s="1"/>
  <c r="H8" i="24"/>
  <c r="L8" i="24" s="1"/>
  <c r="G8" i="24"/>
  <c r="K7" i="24"/>
  <c r="I7" i="24"/>
  <c r="H7" i="24"/>
  <c r="L7" i="24" s="1"/>
  <c r="G7" i="24"/>
  <c r="L6" i="24"/>
  <c r="K6" i="24"/>
  <c r="I6" i="24"/>
  <c r="H6" i="24"/>
  <c r="G6" i="24"/>
  <c r="K5" i="24"/>
  <c r="I5" i="24"/>
  <c r="M23" i="24" s="1"/>
  <c r="H5" i="24"/>
  <c r="L37" i="24" s="1"/>
  <c r="G5" i="24"/>
  <c r="K4" i="24"/>
  <c r="I4" i="24"/>
  <c r="M59" i="24" s="1"/>
  <c r="H4" i="24"/>
  <c r="L4" i="24" s="1"/>
  <c r="G4" i="24"/>
  <c r="K3" i="24"/>
  <c r="I3" i="24"/>
  <c r="M58" i="24" s="1"/>
  <c r="H3" i="24"/>
  <c r="L3" i="24" s="1"/>
  <c r="G3" i="24"/>
  <c r="K54" i="23"/>
  <c r="I54" i="23"/>
  <c r="M54" i="23" s="1"/>
  <c r="H54" i="23"/>
  <c r="G54" i="23"/>
  <c r="K53" i="23"/>
  <c r="I53" i="23"/>
  <c r="M53" i="23" s="1"/>
  <c r="H53" i="23"/>
  <c r="L53" i="23" s="1"/>
  <c r="G53" i="23"/>
  <c r="K52" i="23"/>
  <c r="I52" i="23"/>
  <c r="M52" i="23" s="1"/>
  <c r="H52" i="23"/>
  <c r="L52" i="23" s="1"/>
  <c r="G52" i="23"/>
  <c r="K51" i="23"/>
  <c r="I51" i="23"/>
  <c r="H51" i="23"/>
  <c r="G51" i="23"/>
  <c r="K50" i="23"/>
  <c r="I50" i="23"/>
  <c r="M50" i="23" s="1"/>
  <c r="H50" i="23"/>
  <c r="G50" i="23"/>
  <c r="K49" i="23"/>
  <c r="I49" i="23"/>
  <c r="M49" i="23" s="1"/>
  <c r="H49" i="23"/>
  <c r="L49" i="23" s="1"/>
  <c r="G49" i="23"/>
  <c r="K48" i="23"/>
  <c r="I48" i="23"/>
  <c r="M48" i="23" s="1"/>
  <c r="H48" i="23"/>
  <c r="L48" i="23" s="1"/>
  <c r="G48" i="23"/>
  <c r="K47" i="23"/>
  <c r="I47" i="23"/>
  <c r="H47" i="23"/>
  <c r="G47" i="23"/>
  <c r="K46" i="23"/>
  <c r="I46" i="23"/>
  <c r="M46" i="23" s="1"/>
  <c r="H46" i="23"/>
  <c r="G46" i="23"/>
  <c r="K45" i="23"/>
  <c r="I45" i="23"/>
  <c r="M45" i="23" s="1"/>
  <c r="H45" i="23"/>
  <c r="L45" i="23" s="1"/>
  <c r="G45" i="23"/>
  <c r="K44" i="23"/>
  <c r="I44" i="23"/>
  <c r="M44" i="23" s="1"/>
  <c r="H44" i="23"/>
  <c r="L44" i="23" s="1"/>
  <c r="G44" i="23"/>
  <c r="K43" i="23"/>
  <c r="I43" i="23"/>
  <c r="H43" i="23"/>
  <c r="G43" i="23"/>
  <c r="K42" i="23"/>
  <c r="I42" i="23"/>
  <c r="M42" i="23" s="1"/>
  <c r="H42" i="23"/>
  <c r="G42" i="23"/>
  <c r="K41" i="23"/>
  <c r="I41" i="23"/>
  <c r="M41" i="23" s="1"/>
  <c r="H41" i="23"/>
  <c r="L41" i="23" s="1"/>
  <c r="G41" i="23"/>
  <c r="K40" i="23"/>
  <c r="I40" i="23"/>
  <c r="M40" i="23" s="1"/>
  <c r="H40" i="23"/>
  <c r="L40" i="23" s="1"/>
  <c r="G40" i="23"/>
  <c r="K39" i="23"/>
  <c r="I39" i="23"/>
  <c r="H39" i="23"/>
  <c r="G39" i="23"/>
  <c r="K38" i="23"/>
  <c r="I38" i="23"/>
  <c r="M38" i="23" s="1"/>
  <c r="H38" i="23"/>
  <c r="G38" i="23"/>
  <c r="K37" i="23"/>
  <c r="I37" i="23"/>
  <c r="M37" i="23" s="1"/>
  <c r="H37" i="23"/>
  <c r="L37" i="23" s="1"/>
  <c r="G37" i="23"/>
  <c r="K36" i="23"/>
  <c r="I36" i="23"/>
  <c r="M36" i="23" s="1"/>
  <c r="H36" i="23"/>
  <c r="L36" i="23" s="1"/>
  <c r="G36" i="23"/>
  <c r="K35" i="23"/>
  <c r="I35" i="23"/>
  <c r="H35" i="23"/>
  <c r="G35" i="23"/>
  <c r="K34" i="23"/>
  <c r="I34" i="23"/>
  <c r="M34" i="23" s="1"/>
  <c r="H34" i="23"/>
  <c r="G34" i="23"/>
  <c r="K33" i="23"/>
  <c r="I33" i="23"/>
  <c r="M33" i="23" s="1"/>
  <c r="H33" i="23"/>
  <c r="L33" i="23" s="1"/>
  <c r="G33" i="23"/>
  <c r="K32" i="23"/>
  <c r="I32" i="23"/>
  <c r="M32" i="23" s="1"/>
  <c r="H32" i="23"/>
  <c r="L32" i="23" s="1"/>
  <c r="G32" i="23"/>
  <c r="K31" i="23"/>
  <c r="I31" i="23"/>
  <c r="H31" i="23"/>
  <c r="G31" i="23"/>
  <c r="K30" i="23"/>
  <c r="I30" i="23"/>
  <c r="M30" i="23" s="1"/>
  <c r="H30" i="23"/>
  <c r="G30" i="23"/>
  <c r="K29" i="23"/>
  <c r="I29" i="23"/>
  <c r="M29" i="23" s="1"/>
  <c r="H29" i="23"/>
  <c r="L29" i="23" s="1"/>
  <c r="G29" i="23"/>
  <c r="K28" i="23"/>
  <c r="I28" i="23"/>
  <c r="M28" i="23" s="1"/>
  <c r="H28" i="23"/>
  <c r="L28" i="23" s="1"/>
  <c r="G28" i="23"/>
  <c r="K27" i="23"/>
  <c r="I27" i="23"/>
  <c r="H27" i="23"/>
  <c r="G27" i="23"/>
  <c r="K26" i="23"/>
  <c r="I26" i="23"/>
  <c r="M26" i="23" s="1"/>
  <c r="H26" i="23"/>
  <c r="G26" i="23"/>
  <c r="K25" i="23"/>
  <c r="I25" i="23"/>
  <c r="M25" i="23" s="1"/>
  <c r="H25" i="23"/>
  <c r="L25" i="23" s="1"/>
  <c r="G25" i="23"/>
  <c r="K24" i="23"/>
  <c r="I24" i="23"/>
  <c r="M24" i="23" s="1"/>
  <c r="H24" i="23"/>
  <c r="L24" i="23" s="1"/>
  <c r="G24" i="23"/>
  <c r="K23" i="23"/>
  <c r="I23" i="23"/>
  <c r="H23" i="23"/>
  <c r="G23" i="23"/>
  <c r="K22" i="23"/>
  <c r="I22" i="23"/>
  <c r="M22" i="23" s="1"/>
  <c r="H22" i="23"/>
  <c r="G22" i="23"/>
  <c r="K21" i="23"/>
  <c r="I21" i="23"/>
  <c r="M21" i="23" s="1"/>
  <c r="H21" i="23"/>
  <c r="L21" i="23" s="1"/>
  <c r="G21" i="23"/>
  <c r="K20" i="23"/>
  <c r="I20" i="23"/>
  <c r="M20" i="23" s="1"/>
  <c r="H20" i="23"/>
  <c r="L20" i="23" s="1"/>
  <c r="G20" i="23"/>
  <c r="K19" i="23"/>
  <c r="I19" i="23"/>
  <c r="H19" i="23"/>
  <c r="G19" i="23"/>
  <c r="K18" i="23"/>
  <c r="I18" i="23"/>
  <c r="M18" i="23" s="1"/>
  <c r="H18" i="23"/>
  <c r="G18" i="23"/>
  <c r="K17" i="23"/>
  <c r="I17" i="23"/>
  <c r="M17" i="23" s="1"/>
  <c r="H17" i="23"/>
  <c r="L17" i="23" s="1"/>
  <c r="G17" i="23"/>
  <c r="K16" i="23"/>
  <c r="I16" i="23"/>
  <c r="M16" i="23" s="1"/>
  <c r="H16" i="23"/>
  <c r="L16" i="23" s="1"/>
  <c r="G16" i="23"/>
  <c r="K15" i="23"/>
  <c r="I15" i="23"/>
  <c r="H15" i="23"/>
  <c r="G15" i="23"/>
  <c r="K14" i="23"/>
  <c r="I14" i="23"/>
  <c r="M14" i="23" s="1"/>
  <c r="H14" i="23"/>
  <c r="G14" i="23"/>
  <c r="K13" i="23"/>
  <c r="I13" i="23"/>
  <c r="M13" i="23" s="1"/>
  <c r="H13" i="23"/>
  <c r="L13" i="23" s="1"/>
  <c r="G13" i="23"/>
  <c r="K12" i="23"/>
  <c r="I12" i="23"/>
  <c r="M12" i="23" s="1"/>
  <c r="H12" i="23"/>
  <c r="L12" i="23" s="1"/>
  <c r="G12" i="23"/>
  <c r="K11" i="23"/>
  <c r="I11" i="23"/>
  <c r="H11" i="23"/>
  <c r="G11" i="23"/>
  <c r="K10" i="23"/>
  <c r="I10" i="23"/>
  <c r="M10" i="23" s="1"/>
  <c r="H10" i="23"/>
  <c r="G10" i="23"/>
  <c r="K9" i="23"/>
  <c r="I9" i="23"/>
  <c r="M9" i="23" s="1"/>
  <c r="H9" i="23"/>
  <c r="L3" i="23" s="1"/>
  <c r="G9" i="23"/>
  <c r="K8" i="23"/>
  <c r="I8" i="23"/>
  <c r="M8" i="23" s="1"/>
  <c r="H8" i="23"/>
  <c r="L8" i="23" s="1"/>
  <c r="G8" i="23"/>
  <c r="K7" i="23"/>
  <c r="I7" i="23"/>
  <c r="H7" i="23"/>
  <c r="G7" i="23"/>
  <c r="K6" i="23"/>
  <c r="I6" i="23"/>
  <c r="M39" i="23" s="1"/>
  <c r="H6" i="23"/>
  <c r="G6" i="23"/>
  <c r="K5" i="23"/>
  <c r="I5" i="23"/>
  <c r="M51" i="23" s="1"/>
  <c r="H5" i="23"/>
  <c r="L38" i="23" s="1"/>
  <c r="G5" i="23"/>
  <c r="K4" i="23"/>
  <c r="I4" i="23"/>
  <c r="M4" i="23" s="1"/>
  <c r="H4" i="23"/>
  <c r="L4" i="23" s="1"/>
  <c r="G4" i="23"/>
  <c r="M3" i="23"/>
  <c r="K3" i="23"/>
  <c r="I3" i="23"/>
  <c r="H3" i="23"/>
  <c r="G3" i="23"/>
  <c r="M21" i="22"/>
  <c r="K21" i="22"/>
  <c r="I21" i="22"/>
  <c r="H21" i="22"/>
  <c r="L21" i="22" s="1"/>
  <c r="G21" i="22"/>
  <c r="K20" i="22"/>
  <c r="I20" i="22"/>
  <c r="M20" i="22" s="1"/>
  <c r="H20" i="22"/>
  <c r="G20" i="22"/>
  <c r="L19" i="22"/>
  <c r="K19" i="22"/>
  <c r="I19" i="22"/>
  <c r="M19" i="22" s="1"/>
  <c r="H19" i="22"/>
  <c r="G19" i="22"/>
  <c r="K18" i="22"/>
  <c r="I18" i="22"/>
  <c r="M18" i="22" s="1"/>
  <c r="H18" i="22"/>
  <c r="L18" i="22" s="1"/>
  <c r="G18" i="22"/>
  <c r="M17" i="22"/>
  <c r="K17" i="22"/>
  <c r="I17" i="22"/>
  <c r="H17" i="22"/>
  <c r="L17" i="22" s="1"/>
  <c r="G17" i="22"/>
  <c r="K16" i="22"/>
  <c r="I16" i="22"/>
  <c r="M16" i="22" s="1"/>
  <c r="H16" i="22"/>
  <c r="G16" i="22"/>
  <c r="K15" i="22"/>
  <c r="I15" i="22"/>
  <c r="M15" i="22" s="1"/>
  <c r="H15" i="22"/>
  <c r="L15" i="22" s="1"/>
  <c r="G15" i="22"/>
  <c r="K14" i="22"/>
  <c r="I14" i="22"/>
  <c r="M14" i="22" s="1"/>
  <c r="H14" i="22"/>
  <c r="L14" i="22" s="1"/>
  <c r="G14" i="22"/>
  <c r="M13" i="22"/>
  <c r="K13" i="22"/>
  <c r="I13" i="22"/>
  <c r="H13" i="22"/>
  <c r="G13" i="22"/>
  <c r="K12" i="22"/>
  <c r="I12" i="22"/>
  <c r="M12" i="22" s="1"/>
  <c r="H12" i="22"/>
  <c r="G12" i="22"/>
  <c r="K11" i="22"/>
  <c r="I11" i="22"/>
  <c r="M11" i="22" s="1"/>
  <c r="H11" i="22"/>
  <c r="L11" i="22" s="1"/>
  <c r="G11" i="22"/>
  <c r="K10" i="22"/>
  <c r="I10" i="22"/>
  <c r="M10" i="22" s="1"/>
  <c r="H10" i="22"/>
  <c r="L10" i="22" s="1"/>
  <c r="G10" i="22"/>
  <c r="M9" i="22"/>
  <c r="K9" i="22"/>
  <c r="I9" i="22"/>
  <c r="H9" i="22"/>
  <c r="G9" i="22"/>
  <c r="K8" i="22"/>
  <c r="I8" i="22"/>
  <c r="M8" i="22" s="1"/>
  <c r="H8" i="22"/>
  <c r="G8" i="22"/>
  <c r="K7" i="22"/>
  <c r="I7" i="22"/>
  <c r="M7" i="22" s="1"/>
  <c r="H7" i="22"/>
  <c r="L7" i="22" s="1"/>
  <c r="G7" i="22"/>
  <c r="K6" i="22"/>
  <c r="I6" i="22"/>
  <c r="M6" i="22" s="1"/>
  <c r="H6" i="22"/>
  <c r="L6" i="22" s="1"/>
  <c r="G6" i="22"/>
  <c r="M5" i="22"/>
  <c r="K5" i="22"/>
  <c r="I5" i="22"/>
  <c r="H5" i="22"/>
  <c r="G5" i="22"/>
  <c r="K4" i="22"/>
  <c r="I4" i="22"/>
  <c r="M4" i="22" s="1"/>
  <c r="H4" i="22"/>
  <c r="G4" i="22"/>
  <c r="K3" i="22"/>
  <c r="I3" i="22"/>
  <c r="M3" i="22" s="1"/>
  <c r="H3" i="22"/>
  <c r="L13" i="22" s="1"/>
  <c r="G3" i="22"/>
  <c r="K26" i="21"/>
  <c r="I26" i="21"/>
  <c r="M26" i="21" s="1"/>
  <c r="H26" i="21"/>
  <c r="G26" i="21"/>
  <c r="L25" i="21"/>
  <c r="K25" i="21"/>
  <c r="I25" i="21"/>
  <c r="H25" i="21"/>
  <c r="G25" i="21"/>
  <c r="K24" i="21"/>
  <c r="I24" i="21"/>
  <c r="M24" i="21" s="1"/>
  <c r="H24" i="21"/>
  <c r="G24" i="21"/>
  <c r="K23" i="21"/>
  <c r="I23" i="21"/>
  <c r="M23" i="21" s="1"/>
  <c r="H23" i="21"/>
  <c r="L23" i="21" s="1"/>
  <c r="G23" i="21"/>
  <c r="K22" i="21"/>
  <c r="I22" i="21"/>
  <c r="M22" i="21" s="1"/>
  <c r="H22" i="21"/>
  <c r="G22" i="21"/>
  <c r="L21" i="21"/>
  <c r="K21" i="21"/>
  <c r="I21" i="21"/>
  <c r="H21" i="21"/>
  <c r="G21" i="21"/>
  <c r="K20" i="21"/>
  <c r="I20" i="21"/>
  <c r="M20" i="21" s="1"/>
  <c r="H20" i="21"/>
  <c r="G20" i="21"/>
  <c r="K19" i="21"/>
  <c r="I19" i="21"/>
  <c r="M19" i="21" s="1"/>
  <c r="H19" i="21"/>
  <c r="L19" i="21" s="1"/>
  <c r="G19" i="21"/>
  <c r="K18" i="21"/>
  <c r="I18" i="21"/>
  <c r="M18" i="21" s="1"/>
  <c r="H18" i="21"/>
  <c r="G18" i="21"/>
  <c r="L17" i="21"/>
  <c r="K17" i="21"/>
  <c r="I17" i="21"/>
  <c r="H17" i="21"/>
  <c r="G17" i="21"/>
  <c r="K16" i="21"/>
  <c r="I16" i="21"/>
  <c r="M16" i="21" s="1"/>
  <c r="H16" i="21"/>
  <c r="G16" i="21"/>
  <c r="K15" i="21"/>
  <c r="I15" i="21"/>
  <c r="M15" i="21" s="1"/>
  <c r="H15" i="21"/>
  <c r="L15" i="21" s="1"/>
  <c r="G15" i="21"/>
  <c r="K14" i="21"/>
  <c r="I14" i="21"/>
  <c r="M14" i="21" s="1"/>
  <c r="H14" i="21"/>
  <c r="G14" i="21"/>
  <c r="L13" i="21"/>
  <c r="K13" i="21"/>
  <c r="I13" i="21"/>
  <c r="H13" i="21"/>
  <c r="G13" i="21"/>
  <c r="K12" i="21"/>
  <c r="I12" i="21"/>
  <c r="M12" i="21" s="1"/>
  <c r="H12" i="21"/>
  <c r="G12" i="21"/>
  <c r="K11" i="21"/>
  <c r="I11" i="21"/>
  <c r="M11" i="21" s="1"/>
  <c r="H11" i="21"/>
  <c r="L11" i="21" s="1"/>
  <c r="G11" i="21"/>
  <c r="K10" i="21"/>
  <c r="I10" i="21"/>
  <c r="M10" i="21" s="1"/>
  <c r="H10" i="21"/>
  <c r="G10" i="21"/>
  <c r="L9" i="21"/>
  <c r="K9" i="21"/>
  <c r="I9" i="21"/>
  <c r="H9" i="21"/>
  <c r="G9" i="21"/>
  <c r="K8" i="21"/>
  <c r="I8" i="21"/>
  <c r="M8" i="21" s="1"/>
  <c r="H8" i="21"/>
  <c r="G8" i="21"/>
  <c r="K7" i="21"/>
  <c r="I7" i="21"/>
  <c r="M7" i="21" s="1"/>
  <c r="H7" i="21"/>
  <c r="L7" i="21" s="1"/>
  <c r="G7" i="21"/>
  <c r="K6" i="21"/>
  <c r="I6" i="21"/>
  <c r="M6" i="21" s="1"/>
  <c r="H6" i="21"/>
  <c r="G6" i="21"/>
  <c r="L5" i="21"/>
  <c r="K5" i="21"/>
  <c r="I5" i="21"/>
  <c r="H5" i="21"/>
  <c r="G5" i="21"/>
  <c r="K4" i="21"/>
  <c r="I4" i="21"/>
  <c r="M4" i="21" s="1"/>
  <c r="H4" i="21"/>
  <c r="G4" i="21"/>
  <c r="K3" i="21"/>
  <c r="I3" i="21"/>
  <c r="M3" i="21" s="1"/>
  <c r="H3" i="21"/>
  <c r="L26" i="21" s="1"/>
  <c r="G3" i="21"/>
  <c r="K25" i="20"/>
  <c r="I25" i="20"/>
  <c r="M25" i="20" s="1"/>
  <c r="H25" i="20"/>
  <c r="L25" i="20" s="1"/>
  <c r="G25" i="20"/>
  <c r="L24" i="20"/>
  <c r="K24" i="20"/>
  <c r="I24" i="20"/>
  <c r="M24" i="20" s="1"/>
  <c r="H24" i="20"/>
  <c r="G24" i="20"/>
  <c r="K23" i="20"/>
  <c r="I23" i="20"/>
  <c r="M23" i="20" s="1"/>
  <c r="H23" i="20"/>
  <c r="L23" i="20" s="1"/>
  <c r="G23" i="20"/>
  <c r="K22" i="20"/>
  <c r="I22" i="20"/>
  <c r="H22" i="20"/>
  <c r="G22" i="20"/>
  <c r="K21" i="20"/>
  <c r="I21" i="20"/>
  <c r="M21" i="20" s="1"/>
  <c r="H21" i="20"/>
  <c r="L21" i="20" s="1"/>
  <c r="G21" i="20"/>
  <c r="L20" i="20"/>
  <c r="K20" i="20"/>
  <c r="I20" i="20"/>
  <c r="M20" i="20" s="1"/>
  <c r="H20" i="20"/>
  <c r="G20" i="20"/>
  <c r="K19" i="20"/>
  <c r="I19" i="20"/>
  <c r="M19" i="20" s="1"/>
  <c r="H19" i="20"/>
  <c r="L19" i="20" s="1"/>
  <c r="G19" i="20"/>
  <c r="K18" i="20"/>
  <c r="I18" i="20"/>
  <c r="H18" i="20"/>
  <c r="G18" i="20"/>
  <c r="K17" i="20"/>
  <c r="I17" i="20"/>
  <c r="M17" i="20" s="1"/>
  <c r="H17" i="20"/>
  <c r="L17" i="20" s="1"/>
  <c r="G17" i="20"/>
  <c r="L16" i="20"/>
  <c r="K16" i="20"/>
  <c r="I16" i="20"/>
  <c r="M16" i="20" s="1"/>
  <c r="H16" i="20"/>
  <c r="G16" i="20"/>
  <c r="K15" i="20"/>
  <c r="I15" i="20"/>
  <c r="M15" i="20" s="1"/>
  <c r="H15" i="20"/>
  <c r="L15" i="20" s="1"/>
  <c r="G15" i="20"/>
  <c r="L14" i="20"/>
  <c r="K14" i="20"/>
  <c r="I14" i="20"/>
  <c r="H14" i="20"/>
  <c r="G14" i="20"/>
  <c r="K13" i="20"/>
  <c r="I13" i="20"/>
  <c r="M13" i="20" s="1"/>
  <c r="H13" i="20"/>
  <c r="L13" i="20" s="1"/>
  <c r="G13" i="20"/>
  <c r="L12" i="20"/>
  <c r="K12" i="20"/>
  <c r="I12" i="20"/>
  <c r="M12" i="20" s="1"/>
  <c r="H12" i="20"/>
  <c r="G12" i="20"/>
  <c r="K11" i="20"/>
  <c r="I11" i="20"/>
  <c r="M11" i="20" s="1"/>
  <c r="H11" i="20"/>
  <c r="L11" i="20" s="1"/>
  <c r="G11" i="20"/>
  <c r="L10" i="20"/>
  <c r="K10" i="20"/>
  <c r="I10" i="20"/>
  <c r="H10" i="20"/>
  <c r="G10" i="20"/>
  <c r="K9" i="20"/>
  <c r="I9" i="20"/>
  <c r="M9" i="20" s="1"/>
  <c r="H9" i="20"/>
  <c r="L9" i="20" s="1"/>
  <c r="G9" i="20"/>
  <c r="L8" i="20"/>
  <c r="K8" i="20"/>
  <c r="I8" i="20"/>
  <c r="M8" i="20" s="1"/>
  <c r="H8" i="20"/>
  <c r="G8" i="20"/>
  <c r="K7" i="20"/>
  <c r="I7" i="20"/>
  <c r="M7" i="20" s="1"/>
  <c r="H7" i="20"/>
  <c r="L7" i="20" s="1"/>
  <c r="G7" i="20"/>
  <c r="L6" i="20"/>
  <c r="K6" i="20"/>
  <c r="I6" i="20"/>
  <c r="H6" i="20"/>
  <c r="G6" i="20"/>
  <c r="K5" i="20"/>
  <c r="I5" i="20"/>
  <c r="M5" i="20" s="1"/>
  <c r="H5" i="20"/>
  <c r="L5" i="20" s="1"/>
  <c r="G5" i="20"/>
  <c r="L4" i="20"/>
  <c r="K4" i="20"/>
  <c r="I4" i="20"/>
  <c r="M4" i="20" s="1"/>
  <c r="H4" i="20"/>
  <c r="G4" i="20"/>
  <c r="K3" i="20"/>
  <c r="I3" i="20"/>
  <c r="M22" i="20" s="1"/>
  <c r="H3" i="20"/>
  <c r="L3" i="20" s="1"/>
  <c r="G3" i="20"/>
  <c r="K13" i="19"/>
  <c r="I13" i="19"/>
  <c r="H13" i="19"/>
  <c r="L13" i="19" s="1"/>
  <c r="G13" i="19"/>
  <c r="L12" i="19"/>
  <c r="K12" i="19"/>
  <c r="I12" i="19"/>
  <c r="M12" i="19" s="1"/>
  <c r="H12" i="19"/>
  <c r="G12" i="19"/>
  <c r="K11" i="19"/>
  <c r="I11" i="19"/>
  <c r="M11" i="19" s="1"/>
  <c r="H11" i="19"/>
  <c r="L11" i="19" s="1"/>
  <c r="G11" i="19"/>
  <c r="K10" i="19"/>
  <c r="I10" i="19"/>
  <c r="H10" i="19"/>
  <c r="L10" i="19" s="1"/>
  <c r="G10" i="19"/>
  <c r="K9" i="19"/>
  <c r="I9" i="19"/>
  <c r="H9" i="19"/>
  <c r="L9" i="19" s="1"/>
  <c r="G9" i="19"/>
  <c r="L8" i="19"/>
  <c r="K8" i="19"/>
  <c r="I8" i="19"/>
  <c r="M8" i="19" s="1"/>
  <c r="H8" i="19"/>
  <c r="G8" i="19"/>
  <c r="K7" i="19"/>
  <c r="I7" i="19"/>
  <c r="M7" i="19" s="1"/>
  <c r="H7" i="19"/>
  <c r="L7" i="19" s="1"/>
  <c r="G7" i="19"/>
  <c r="K6" i="19"/>
  <c r="I6" i="19"/>
  <c r="H6" i="19"/>
  <c r="L6" i="19" s="1"/>
  <c r="G6" i="19"/>
  <c r="K5" i="19"/>
  <c r="I5" i="19"/>
  <c r="H5" i="19"/>
  <c r="L5" i="19" s="1"/>
  <c r="G5" i="19"/>
  <c r="L4" i="19"/>
  <c r="K4" i="19"/>
  <c r="I4" i="19"/>
  <c r="M4" i="19" s="1"/>
  <c r="H4" i="19"/>
  <c r="G4" i="19"/>
  <c r="K3" i="19"/>
  <c r="I3" i="19"/>
  <c r="M13" i="19" s="1"/>
  <c r="H3" i="19"/>
  <c r="L3" i="19" s="1"/>
  <c r="G3" i="19"/>
  <c r="K19" i="18"/>
  <c r="I19" i="18"/>
  <c r="M19" i="18" s="1"/>
  <c r="H19" i="18"/>
  <c r="L19" i="18" s="1"/>
  <c r="G19" i="18"/>
  <c r="K18" i="18"/>
  <c r="I18" i="18"/>
  <c r="M18" i="18" s="1"/>
  <c r="H18" i="18"/>
  <c r="G18" i="18"/>
  <c r="K17" i="18"/>
  <c r="I17" i="18"/>
  <c r="M17" i="18" s="1"/>
  <c r="H17" i="18"/>
  <c r="L17" i="18" s="1"/>
  <c r="G17" i="18"/>
  <c r="K16" i="18"/>
  <c r="I16" i="18"/>
  <c r="M16" i="18" s="1"/>
  <c r="H16" i="18"/>
  <c r="L16" i="18" s="1"/>
  <c r="G16" i="18"/>
  <c r="K15" i="18"/>
  <c r="I15" i="18"/>
  <c r="H15" i="18"/>
  <c r="G15" i="18"/>
  <c r="K14" i="18"/>
  <c r="I14" i="18"/>
  <c r="H14" i="18"/>
  <c r="G14" i="18"/>
  <c r="K13" i="18"/>
  <c r="I13" i="18"/>
  <c r="M13" i="18" s="1"/>
  <c r="H13" i="18"/>
  <c r="G13" i="18"/>
  <c r="K12" i="18"/>
  <c r="I12" i="18"/>
  <c r="M12" i="18" s="1"/>
  <c r="H12" i="18"/>
  <c r="L12" i="18" s="1"/>
  <c r="G12" i="18"/>
  <c r="K11" i="18"/>
  <c r="I11" i="18"/>
  <c r="H11" i="18"/>
  <c r="G11" i="18"/>
  <c r="K10" i="18"/>
  <c r="I10" i="18"/>
  <c r="H10" i="18"/>
  <c r="G10" i="18"/>
  <c r="K9" i="18"/>
  <c r="I9" i="18"/>
  <c r="M9" i="18" s="1"/>
  <c r="H9" i="18"/>
  <c r="G9" i="18"/>
  <c r="K8" i="18"/>
  <c r="I8" i="18"/>
  <c r="M8" i="18" s="1"/>
  <c r="H8" i="18"/>
  <c r="L8" i="18" s="1"/>
  <c r="G8" i="18"/>
  <c r="K7" i="18"/>
  <c r="I7" i="18"/>
  <c r="H7" i="18"/>
  <c r="G7" i="18"/>
  <c r="K6" i="18"/>
  <c r="I6" i="18"/>
  <c r="H6" i="18"/>
  <c r="G6" i="18"/>
  <c r="K5" i="18"/>
  <c r="I5" i="18"/>
  <c r="M5" i="18" s="1"/>
  <c r="H5" i="18"/>
  <c r="G5" i="18"/>
  <c r="K4" i="18"/>
  <c r="I4" i="18"/>
  <c r="M15" i="18" s="1"/>
  <c r="H4" i="18"/>
  <c r="L15" i="18" s="1"/>
  <c r="G4" i="18"/>
  <c r="K3" i="18"/>
  <c r="I3" i="18"/>
  <c r="H3" i="18"/>
  <c r="G3" i="18"/>
  <c r="M5" i="29" l="1"/>
  <c r="M4" i="29"/>
  <c r="M8" i="29"/>
  <c r="M12" i="29"/>
  <c r="M16" i="29"/>
  <c r="M20" i="29"/>
  <c r="M24" i="29"/>
  <c r="M3" i="29"/>
  <c r="M7" i="29"/>
  <c r="M11" i="29"/>
  <c r="M15" i="29"/>
  <c r="M19" i="29"/>
  <c r="M23" i="29"/>
  <c r="M3" i="28"/>
  <c r="L5" i="28"/>
  <c r="L9" i="28"/>
  <c r="L13" i="28"/>
  <c r="L17" i="28"/>
  <c r="M5" i="28"/>
  <c r="M9" i="28"/>
  <c r="M13" i="28"/>
  <c r="M17" i="28"/>
  <c r="L8" i="28"/>
  <c r="L12" i="28"/>
  <c r="L16" i="28"/>
  <c r="M4" i="28"/>
  <c r="M8" i="28"/>
  <c r="M12" i="28"/>
  <c r="M16" i="28"/>
  <c r="M4" i="26"/>
  <c r="M3" i="26"/>
  <c r="M7" i="26"/>
  <c r="M11" i="26"/>
  <c r="M15" i="26"/>
  <c r="M19" i="26"/>
  <c r="M23" i="26"/>
  <c r="M27" i="26"/>
  <c r="M31" i="26"/>
  <c r="M35" i="26"/>
  <c r="M39" i="26"/>
  <c r="M43" i="26"/>
  <c r="M47" i="26"/>
  <c r="M3" i="25"/>
  <c r="M7" i="25"/>
  <c r="M11" i="25"/>
  <c r="M15" i="25"/>
  <c r="M19" i="25"/>
  <c r="M23" i="25"/>
  <c r="M27" i="25"/>
  <c r="M31" i="25"/>
  <c r="M35" i="25"/>
  <c r="M39" i="25"/>
  <c r="M43" i="25"/>
  <c r="M47" i="25"/>
  <c r="M51" i="25"/>
  <c r="M6" i="25"/>
  <c r="M5" i="25"/>
  <c r="M9" i="25"/>
  <c r="M13" i="25"/>
  <c r="M17" i="25"/>
  <c r="M21" i="25"/>
  <c r="M25" i="25"/>
  <c r="M29" i="25"/>
  <c r="M33" i="25"/>
  <c r="M37" i="25"/>
  <c r="M41" i="25"/>
  <c r="M45" i="25"/>
  <c r="M49" i="25"/>
  <c r="M53" i="25"/>
  <c r="M57" i="25"/>
  <c r="M61" i="25"/>
  <c r="M4" i="25"/>
  <c r="M8" i="25"/>
  <c r="M12" i="25"/>
  <c r="M16" i="25"/>
  <c r="M20" i="25"/>
  <c r="M24" i="25"/>
  <c r="M28" i="25"/>
  <c r="M32" i="25"/>
  <c r="M36" i="25"/>
  <c r="M40" i="25"/>
  <c r="M44" i="25"/>
  <c r="M48" i="25"/>
  <c r="M52" i="25"/>
  <c r="M56" i="25"/>
  <c r="M60" i="25"/>
  <c r="L54" i="24"/>
  <c r="L58" i="24"/>
  <c r="M6" i="24"/>
  <c r="M10" i="24"/>
  <c r="M14" i="24"/>
  <c r="M18" i="24"/>
  <c r="M22" i="24"/>
  <c r="M26" i="24"/>
  <c r="M30" i="24"/>
  <c r="M34" i="24"/>
  <c r="M38" i="24"/>
  <c r="M42" i="24"/>
  <c r="M46" i="24"/>
  <c r="M50" i="24"/>
  <c r="M54" i="24"/>
  <c r="L5" i="24"/>
  <c r="M5" i="24"/>
  <c r="M4" i="24"/>
  <c r="M3" i="24"/>
  <c r="M7" i="24"/>
  <c r="M11" i="24"/>
  <c r="M15" i="24"/>
  <c r="M19" i="24"/>
  <c r="M27" i="24"/>
  <c r="M31" i="24"/>
  <c r="M35" i="24"/>
  <c r="M39" i="24"/>
  <c r="M43" i="24"/>
  <c r="M47" i="24"/>
  <c r="M51" i="24"/>
  <c r="M55" i="24"/>
  <c r="L10" i="23"/>
  <c r="L18" i="23"/>
  <c r="L30" i="23"/>
  <c r="L42" i="23"/>
  <c r="M6" i="23"/>
  <c r="L5" i="23"/>
  <c r="M5" i="23"/>
  <c r="L6" i="23"/>
  <c r="L26" i="23"/>
  <c r="L46" i="23"/>
  <c r="L9" i="23"/>
  <c r="L34" i="23"/>
  <c r="L50" i="23"/>
  <c r="L7" i="23"/>
  <c r="L11" i="23"/>
  <c r="L15" i="23"/>
  <c r="L19" i="23"/>
  <c r="L23" i="23"/>
  <c r="L27" i="23"/>
  <c r="L31" i="23"/>
  <c r="L35" i="23"/>
  <c r="L39" i="23"/>
  <c r="L43" i="23"/>
  <c r="L47" i="23"/>
  <c r="L51" i="23"/>
  <c r="M7" i="23"/>
  <c r="M11" i="23"/>
  <c r="M15" i="23"/>
  <c r="M19" i="23"/>
  <c r="M23" i="23"/>
  <c r="M27" i="23"/>
  <c r="M31" i="23"/>
  <c r="M35" i="23"/>
  <c r="M43" i="23"/>
  <c r="M47" i="23"/>
  <c r="L54" i="23"/>
  <c r="L14" i="23"/>
  <c r="L22" i="23"/>
  <c r="L4" i="22"/>
  <c r="L8" i="22"/>
  <c r="L12" i="22"/>
  <c r="L16" i="22"/>
  <c r="L20" i="22"/>
  <c r="L3" i="22"/>
  <c r="L5" i="22"/>
  <c r="L9" i="22"/>
  <c r="M5" i="21"/>
  <c r="M9" i="21"/>
  <c r="M13" i="21"/>
  <c r="M17" i="21"/>
  <c r="M21" i="21"/>
  <c r="M25" i="21"/>
  <c r="L4" i="21"/>
  <c r="L24" i="21"/>
  <c r="L3" i="21"/>
  <c r="L12" i="21"/>
  <c r="L8" i="21"/>
  <c r="L16" i="21"/>
  <c r="L20" i="21"/>
  <c r="L6" i="21"/>
  <c r="L10" i="21"/>
  <c r="L14" i="21"/>
  <c r="L18" i="21"/>
  <c r="L22" i="21"/>
  <c r="M3" i="20"/>
  <c r="L18" i="20"/>
  <c r="L22" i="20"/>
  <c r="M6" i="20"/>
  <c r="M10" i="20"/>
  <c r="M14" i="20"/>
  <c r="M18" i="20"/>
  <c r="M3" i="19"/>
  <c r="M6" i="19"/>
  <c r="M10" i="19"/>
  <c r="M5" i="19"/>
  <c r="M9" i="19"/>
  <c r="M6" i="18"/>
  <c r="L6" i="18"/>
  <c r="L10" i="18"/>
  <c r="L14" i="18"/>
  <c r="L18" i="18"/>
  <c r="M10" i="18"/>
  <c r="L5" i="18"/>
  <c r="L9" i="18"/>
  <c r="L13" i="18"/>
  <c r="L4" i="18"/>
  <c r="M4" i="18"/>
  <c r="L3" i="18"/>
  <c r="L7" i="18"/>
  <c r="L11" i="18"/>
  <c r="M14" i="18"/>
  <c r="M3" i="18"/>
  <c r="M7" i="18"/>
  <c r="M11" i="18"/>
  <c r="AH4" i="17" l="1"/>
  <c r="AI4" i="17"/>
  <c r="AJ4" i="17"/>
  <c r="AL4" i="17"/>
  <c r="AM4" i="17"/>
  <c r="AH5" i="17"/>
  <c r="AI5" i="17"/>
  <c r="AJ5" i="17"/>
  <c r="AL5" i="17"/>
  <c r="AM5" i="17"/>
  <c r="AH6" i="17"/>
  <c r="AI6" i="17"/>
  <c r="AJ6" i="17"/>
  <c r="AL6" i="17"/>
  <c r="AM6" i="17"/>
  <c r="AH7" i="17"/>
  <c r="AI7" i="17"/>
  <c r="AJ7" i="17"/>
  <c r="AL7" i="17"/>
  <c r="AM7" i="17"/>
  <c r="AH8" i="17"/>
  <c r="AI8" i="17"/>
  <c r="AJ8" i="17"/>
  <c r="AL8" i="17"/>
  <c r="AM8" i="17"/>
  <c r="AH9" i="17"/>
  <c r="AI9" i="17"/>
  <c r="AJ9" i="17"/>
  <c r="AL9" i="17"/>
  <c r="AM9" i="17"/>
  <c r="AH10" i="17"/>
  <c r="AI10" i="17"/>
  <c r="AJ10" i="17"/>
  <c r="AL10" i="17"/>
  <c r="AM10" i="17"/>
  <c r="AH11" i="17"/>
  <c r="AI11" i="17"/>
  <c r="AJ11" i="17"/>
  <c r="AL11" i="17"/>
  <c r="AM11" i="17"/>
  <c r="AH12" i="17"/>
  <c r="AI12" i="17"/>
  <c r="AJ12" i="17"/>
  <c r="AL12" i="17"/>
  <c r="AM12" i="17"/>
  <c r="AH13" i="17"/>
  <c r="AI13" i="17"/>
  <c r="AJ13" i="17"/>
  <c r="AL13" i="17"/>
  <c r="AM13" i="17"/>
  <c r="AH14" i="17"/>
  <c r="AI14" i="17"/>
  <c r="AJ14" i="17"/>
  <c r="AL14" i="17"/>
  <c r="AM14" i="17"/>
  <c r="AH15" i="17"/>
  <c r="AI15" i="17"/>
  <c r="AJ15" i="17"/>
  <c r="AL15" i="17"/>
  <c r="AM15" i="17"/>
  <c r="AH16" i="17"/>
  <c r="AI16" i="17"/>
  <c r="AJ16" i="17"/>
  <c r="AL16" i="17"/>
  <c r="AM16" i="17"/>
  <c r="AH17" i="17"/>
  <c r="AI17" i="17"/>
  <c r="AJ17" i="17"/>
  <c r="AL17" i="17"/>
  <c r="AM17" i="17"/>
  <c r="AH18" i="17"/>
  <c r="AI18" i="17"/>
  <c r="AJ18" i="17"/>
  <c r="AL18" i="17"/>
  <c r="AM18" i="17"/>
  <c r="AH19" i="17"/>
  <c r="AI19" i="17"/>
  <c r="AJ19" i="17"/>
  <c r="AL19" i="17"/>
  <c r="AM19" i="17"/>
  <c r="AH20" i="17"/>
  <c r="AI20" i="17"/>
  <c r="AJ20" i="17"/>
  <c r="AL20" i="17"/>
  <c r="AM20" i="17"/>
  <c r="AH21" i="17"/>
  <c r="AI21" i="17"/>
  <c r="AJ21" i="17"/>
  <c r="AL21" i="17"/>
  <c r="AM21" i="17"/>
  <c r="AH22" i="17"/>
  <c r="AI22" i="17"/>
  <c r="AJ22" i="17"/>
  <c r="AL22" i="17"/>
  <c r="AM22" i="17"/>
  <c r="AH23" i="17"/>
  <c r="AI23" i="17"/>
  <c r="AJ23" i="17"/>
  <c r="AL23" i="17"/>
  <c r="AM23" i="17"/>
  <c r="AH24" i="17"/>
  <c r="AI24" i="17"/>
  <c r="AJ24" i="17"/>
  <c r="AL24" i="17"/>
  <c r="AM24" i="17"/>
  <c r="AH25" i="17"/>
  <c r="AI25" i="17"/>
  <c r="AJ25" i="17"/>
  <c r="AL25" i="17"/>
  <c r="AM25" i="17"/>
  <c r="AH26" i="17"/>
  <c r="AI26" i="17"/>
  <c r="AJ26" i="17"/>
  <c r="AL26" i="17"/>
  <c r="AM26" i="17"/>
  <c r="AH27" i="17"/>
  <c r="AI27" i="17"/>
  <c r="AJ27" i="17"/>
  <c r="AL27" i="17"/>
  <c r="AM27" i="17"/>
  <c r="AH28" i="17"/>
  <c r="AI28" i="17"/>
  <c r="AJ28" i="17"/>
  <c r="AL28" i="17"/>
  <c r="AM28" i="17"/>
  <c r="AH29" i="17"/>
  <c r="AI29" i="17"/>
  <c r="AJ29" i="17"/>
  <c r="AL29" i="17"/>
  <c r="AM29" i="17"/>
  <c r="AH30" i="17"/>
  <c r="AI30" i="17"/>
  <c r="AJ30" i="17"/>
  <c r="AL30" i="17"/>
  <c r="AM30" i="17"/>
  <c r="AH31" i="17"/>
  <c r="AI31" i="17"/>
  <c r="AJ31" i="17"/>
  <c r="AL31" i="17"/>
  <c r="AM31" i="17"/>
  <c r="AH32" i="17"/>
  <c r="AI32" i="17"/>
  <c r="AJ32" i="17"/>
  <c r="AL32" i="17"/>
  <c r="AM32" i="17"/>
  <c r="AH33" i="17"/>
  <c r="AI33" i="17"/>
  <c r="AJ33" i="17"/>
  <c r="AL33" i="17"/>
  <c r="AM33" i="17"/>
  <c r="AH34" i="17"/>
  <c r="AI34" i="17"/>
  <c r="AJ34" i="17"/>
  <c r="AL34" i="17"/>
  <c r="AM34" i="17"/>
  <c r="AH35" i="17"/>
  <c r="AI35" i="17"/>
  <c r="AJ35" i="17"/>
  <c r="AL35" i="17"/>
  <c r="AM35" i="17"/>
  <c r="AH36" i="17"/>
  <c r="AI36" i="17"/>
  <c r="AJ36" i="17"/>
  <c r="AL36" i="17"/>
  <c r="AM36" i="17"/>
  <c r="AH37" i="17"/>
  <c r="AI37" i="17"/>
  <c r="AJ37" i="17"/>
  <c r="AL37" i="17"/>
  <c r="AM37" i="17"/>
  <c r="AH38" i="17"/>
  <c r="AI38" i="17"/>
  <c r="AJ38" i="17"/>
  <c r="AL38" i="17"/>
  <c r="AM38" i="17"/>
  <c r="AH39" i="17"/>
  <c r="AI39" i="17"/>
  <c r="AJ39" i="17"/>
  <c r="AL39" i="17"/>
  <c r="AM39" i="17"/>
  <c r="AH40" i="17"/>
  <c r="AI40" i="17"/>
  <c r="AJ40" i="17"/>
  <c r="AL40" i="17"/>
  <c r="AM40" i="17"/>
  <c r="AH41" i="17"/>
  <c r="AI41" i="17"/>
  <c r="AJ41" i="17"/>
  <c r="AL41" i="17"/>
  <c r="AM41" i="17"/>
  <c r="AH42" i="17"/>
  <c r="AI42" i="17"/>
  <c r="AJ42" i="17"/>
  <c r="AL42" i="17"/>
  <c r="AM42" i="17"/>
  <c r="AH43" i="17"/>
  <c r="AI43" i="17"/>
  <c r="AJ43" i="17"/>
  <c r="AL43" i="17"/>
  <c r="AM43" i="17"/>
  <c r="AH44" i="17"/>
  <c r="AI44" i="17"/>
  <c r="AJ44" i="17"/>
  <c r="AL44" i="17"/>
  <c r="AM44" i="17"/>
  <c r="AH45" i="17"/>
  <c r="AI45" i="17"/>
  <c r="AJ45" i="17"/>
  <c r="AL45" i="17"/>
  <c r="AM45" i="17"/>
  <c r="AH46" i="17"/>
  <c r="AI46" i="17"/>
  <c r="AJ46" i="17"/>
  <c r="AL46" i="17"/>
  <c r="AM46" i="17"/>
  <c r="AH47" i="17"/>
  <c r="AI47" i="17"/>
  <c r="AJ47" i="17"/>
  <c r="AL47" i="17"/>
  <c r="AM47" i="17"/>
  <c r="AH48" i="17"/>
  <c r="AI48" i="17"/>
  <c r="AJ48" i="17"/>
  <c r="AL48" i="17"/>
  <c r="AM48" i="17"/>
  <c r="AH49" i="17"/>
  <c r="AI49" i="17"/>
  <c r="AJ49" i="17"/>
  <c r="AL49" i="17"/>
  <c r="AM49" i="17"/>
  <c r="AH50" i="17"/>
  <c r="AI50" i="17"/>
  <c r="AJ50" i="17"/>
  <c r="AL50" i="17"/>
  <c r="AM50" i="17"/>
  <c r="AH51" i="17"/>
  <c r="AI51" i="17"/>
  <c r="AJ51" i="17"/>
  <c r="AL51" i="17"/>
  <c r="AM51" i="17"/>
  <c r="AH52" i="17"/>
  <c r="AI52" i="17"/>
  <c r="AJ52" i="17"/>
  <c r="AL52" i="17"/>
  <c r="AM52" i="17"/>
  <c r="AH53" i="17"/>
  <c r="AI53" i="17"/>
  <c r="AJ53" i="17"/>
  <c r="AL53" i="17"/>
  <c r="AM53" i="17"/>
  <c r="AH54" i="17"/>
  <c r="AI54" i="17"/>
  <c r="AJ54" i="17"/>
  <c r="AL54" i="17"/>
  <c r="AM54" i="17"/>
  <c r="AH55" i="17"/>
  <c r="AI55" i="17"/>
  <c r="AJ55" i="17"/>
  <c r="AL55" i="17"/>
  <c r="AM55" i="17"/>
  <c r="AH56" i="17"/>
  <c r="AI56" i="17"/>
  <c r="AJ56" i="17"/>
  <c r="AL56" i="17"/>
  <c r="AM56" i="17"/>
  <c r="AH57" i="17"/>
  <c r="AI57" i="17"/>
  <c r="AJ57" i="17"/>
  <c r="AL57" i="17"/>
  <c r="AM57" i="17"/>
  <c r="AH58" i="17"/>
  <c r="AI58" i="17"/>
  <c r="AJ58" i="17"/>
  <c r="AL58" i="17"/>
  <c r="AM58" i="17"/>
  <c r="AH59" i="17"/>
  <c r="AI59" i="17"/>
  <c r="AJ59" i="17"/>
  <c r="AL59" i="17"/>
  <c r="AM59" i="17"/>
  <c r="AH60" i="17"/>
  <c r="AI60" i="17"/>
  <c r="AJ60" i="17"/>
  <c r="AL60" i="17"/>
  <c r="AM60" i="17"/>
  <c r="AH61" i="17"/>
  <c r="AI61" i="17"/>
  <c r="AJ61" i="17"/>
  <c r="AL61" i="17"/>
  <c r="AM61" i="17"/>
  <c r="AH62" i="17"/>
  <c r="AI62" i="17"/>
  <c r="AJ62" i="17"/>
  <c r="AL62" i="17"/>
  <c r="AM62" i="17"/>
  <c r="AH63" i="17"/>
  <c r="AI63" i="17"/>
  <c r="AJ63" i="17"/>
  <c r="AL63" i="17"/>
  <c r="AM63" i="17"/>
  <c r="AH64" i="17"/>
  <c r="AI64" i="17"/>
  <c r="AJ64" i="17"/>
  <c r="AL64" i="17"/>
  <c r="AM64" i="17"/>
  <c r="AH65" i="17"/>
  <c r="AI65" i="17"/>
  <c r="AJ65" i="17"/>
  <c r="AL65" i="17"/>
  <c r="AM65" i="17"/>
  <c r="AH66" i="17"/>
  <c r="AI66" i="17"/>
  <c r="AJ66" i="17"/>
  <c r="AL66" i="17"/>
  <c r="AM66" i="17"/>
  <c r="AH67" i="17"/>
  <c r="AI67" i="17"/>
  <c r="AJ67" i="17"/>
  <c r="AL67" i="17"/>
  <c r="AM67" i="17"/>
  <c r="AH68" i="17"/>
  <c r="AI68" i="17"/>
  <c r="AJ68" i="17"/>
  <c r="AL68" i="17"/>
  <c r="AM68" i="17"/>
  <c r="AH69" i="17"/>
  <c r="AI69" i="17"/>
  <c r="AJ69" i="17"/>
  <c r="AL69" i="17"/>
  <c r="AM69" i="17"/>
  <c r="AH70" i="17"/>
  <c r="AI70" i="17"/>
  <c r="AJ70" i="17"/>
  <c r="AL70" i="17"/>
  <c r="AM70" i="17"/>
  <c r="AH71" i="17"/>
  <c r="AI71" i="17"/>
  <c r="AJ71" i="17"/>
  <c r="AL71" i="17"/>
  <c r="AM71" i="17"/>
  <c r="AH72" i="17"/>
  <c r="AI72" i="17"/>
  <c r="AJ72" i="17"/>
  <c r="AL72" i="17"/>
  <c r="AM72" i="17"/>
  <c r="AH73" i="17"/>
  <c r="AI73" i="17"/>
  <c r="AJ73" i="17"/>
  <c r="AL73" i="17"/>
  <c r="AM73" i="17"/>
  <c r="AH74" i="17"/>
  <c r="AI74" i="17"/>
  <c r="AJ74" i="17"/>
  <c r="AL74" i="17"/>
  <c r="AM74" i="17"/>
  <c r="AH75" i="17"/>
  <c r="AI75" i="17"/>
  <c r="AJ75" i="17"/>
  <c r="AL75" i="17"/>
  <c r="AM75" i="17"/>
  <c r="AH76" i="17"/>
  <c r="AI76" i="17"/>
  <c r="AJ76" i="17"/>
  <c r="AL76" i="17"/>
  <c r="AM76" i="17"/>
  <c r="AH77" i="17"/>
  <c r="AI77" i="17"/>
  <c r="AJ77" i="17"/>
  <c r="AL77" i="17"/>
  <c r="AM77" i="17"/>
  <c r="AH78" i="17"/>
  <c r="AI78" i="17"/>
  <c r="AJ78" i="17"/>
  <c r="AL78" i="17"/>
  <c r="AM78" i="17"/>
  <c r="AH79" i="17"/>
  <c r="AI79" i="17"/>
  <c r="AJ79" i="17"/>
  <c r="AL79" i="17"/>
  <c r="AM79" i="17"/>
  <c r="AH80" i="17"/>
  <c r="AI80" i="17"/>
  <c r="AJ80" i="17"/>
  <c r="AL80" i="17"/>
  <c r="AM80" i="17"/>
  <c r="AH81" i="17"/>
  <c r="AI81" i="17"/>
  <c r="AJ81" i="17"/>
  <c r="AL81" i="17"/>
  <c r="AM81" i="17"/>
  <c r="AH82" i="17"/>
  <c r="AI82" i="17"/>
  <c r="AJ82" i="17"/>
  <c r="AL82" i="17"/>
  <c r="AM82" i="17"/>
  <c r="AH83" i="17"/>
  <c r="AI83" i="17"/>
  <c r="AJ83" i="17"/>
  <c r="AL83" i="17"/>
  <c r="AM83" i="17"/>
  <c r="AH84" i="17"/>
  <c r="AI84" i="17"/>
  <c r="AJ84" i="17"/>
  <c r="AL84" i="17"/>
  <c r="AM84" i="17"/>
  <c r="AH85" i="17"/>
  <c r="AI85" i="17"/>
  <c r="AJ85" i="17"/>
  <c r="AL85" i="17"/>
  <c r="AM85" i="17"/>
  <c r="AH86" i="17"/>
  <c r="AI86" i="17"/>
  <c r="AJ86" i="17"/>
  <c r="AL86" i="17"/>
  <c r="AM86" i="17"/>
  <c r="AH87" i="17"/>
  <c r="AI87" i="17"/>
  <c r="AJ87" i="17"/>
  <c r="AL87" i="17"/>
  <c r="AM87" i="17"/>
  <c r="AH88" i="17"/>
  <c r="AI88" i="17"/>
  <c r="AJ88" i="17"/>
  <c r="AL88" i="17"/>
  <c r="AM88" i="17"/>
  <c r="AH89" i="17"/>
  <c r="AI89" i="17"/>
  <c r="AJ89" i="17"/>
  <c r="AL89" i="17"/>
  <c r="AM89" i="17"/>
  <c r="AH90" i="17"/>
  <c r="AI90" i="17"/>
  <c r="AJ90" i="17"/>
  <c r="AL90" i="17"/>
  <c r="AM90" i="17"/>
  <c r="AH91" i="17"/>
  <c r="AI91" i="17"/>
  <c r="AJ91" i="17"/>
  <c r="AL91" i="17"/>
  <c r="AM91" i="17"/>
  <c r="AH92" i="17"/>
  <c r="AI92" i="17"/>
  <c r="AJ92" i="17"/>
  <c r="AL92" i="17"/>
  <c r="AM92" i="17"/>
  <c r="AH93" i="17"/>
  <c r="AI93" i="17"/>
  <c r="AJ93" i="17"/>
  <c r="AL93" i="17"/>
  <c r="AM93" i="17"/>
  <c r="AH94" i="17"/>
  <c r="AI94" i="17"/>
  <c r="AJ94" i="17"/>
  <c r="AL94" i="17"/>
  <c r="AM94" i="17"/>
  <c r="AH95" i="17"/>
  <c r="AI95" i="17"/>
  <c r="AJ95" i="17"/>
  <c r="AL95" i="17"/>
  <c r="AM95" i="17"/>
  <c r="AH96" i="17"/>
  <c r="AI96" i="17"/>
  <c r="AJ96" i="17"/>
  <c r="AL96" i="17"/>
  <c r="AM96" i="17"/>
  <c r="AH97" i="17"/>
  <c r="AI97" i="17"/>
  <c r="AJ97" i="17"/>
  <c r="AL97" i="17"/>
  <c r="AM97" i="17"/>
  <c r="AH98" i="17"/>
  <c r="AI98" i="17"/>
  <c r="AJ98" i="17"/>
  <c r="AL98" i="17"/>
  <c r="AM98" i="17"/>
  <c r="AH99" i="17"/>
  <c r="AI99" i="17"/>
  <c r="AJ99" i="17"/>
  <c r="AL99" i="17"/>
  <c r="AM99" i="17"/>
  <c r="AH100" i="17"/>
  <c r="AI100" i="17"/>
  <c r="AJ100" i="17"/>
  <c r="AL100" i="17"/>
  <c r="AM100" i="17"/>
  <c r="AH101" i="17"/>
  <c r="AI101" i="17"/>
  <c r="AJ101" i="17"/>
  <c r="AL101" i="17"/>
  <c r="AM101" i="17"/>
  <c r="AH102" i="17"/>
  <c r="AI102" i="17"/>
  <c r="AJ102" i="17"/>
  <c r="AL102" i="17"/>
  <c r="AM102" i="17"/>
  <c r="AH103" i="17"/>
  <c r="AI103" i="17"/>
  <c r="AJ103" i="17"/>
  <c r="AL103" i="17"/>
  <c r="AM103" i="17"/>
  <c r="AH104" i="17"/>
  <c r="AI104" i="17"/>
  <c r="AJ104" i="17"/>
  <c r="AL104" i="17"/>
  <c r="AM104" i="17"/>
  <c r="AH105" i="17"/>
  <c r="AI105" i="17"/>
  <c r="AJ105" i="17"/>
  <c r="AL105" i="17"/>
  <c r="AM105" i="17"/>
  <c r="AH106" i="17"/>
  <c r="AI106" i="17"/>
  <c r="AJ106" i="17"/>
  <c r="AL106" i="17"/>
  <c r="AM106" i="17"/>
  <c r="AH107" i="17"/>
  <c r="AI107" i="17"/>
  <c r="AJ107" i="17"/>
  <c r="AL107" i="17"/>
  <c r="AM107" i="17"/>
  <c r="AH108" i="17"/>
  <c r="AI108" i="17"/>
  <c r="AJ108" i="17"/>
  <c r="AL108" i="17"/>
  <c r="AM108" i="17"/>
  <c r="AH109" i="17"/>
  <c r="AI109" i="17"/>
  <c r="AJ109" i="17"/>
  <c r="AL109" i="17"/>
  <c r="AM109" i="17"/>
  <c r="AH110" i="17"/>
  <c r="AI110" i="17"/>
  <c r="AJ110" i="17"/>
  <c r="AL110" i="17"/>
  <c r="AM110" i="17"/>
  <c r="AH111" i="17"/>
  <c r="AI111" i="17"/>
  <c r="AJ111" i="17"/>
  <c r="AL111" i="17"/>
  <c r="AM111" i="17"/>
  <c r="AH112" i="17"/>
  <c r="AI112" i="17"/>
  <c r="AJ112" i="17"/>
  <c r="AL112" i="17"/>
  <c r="AM112" i="17"/>
  <c r="AH113" i="17"/>
  <c r="AI113" i="17"/>
  <c r="AJ113" i="17"/>
  <c r="AL113" i="17"/>
  <c r="AM113" i="17"/>
  <c r="AH114" i="17"/>
  <c r="AI114" i="17"/>
  <c r="AJ114" i="17"/>
  <c r="AL114" i="17"/>
  <c r="AM114" i="17"/>
  <c r="AH115" i="17"/>
  <c r="AI115" i="17"/>
  <c r="AJ115" i="17"/>
  <c r="AL115" i="17"/>
  <c r="AM115" i="17"/>
  <c r="AH116" i="17"/>
  <c r="AI116" i="17"/>
  <c r="AJ116" i="17"/>
  <c r="AL116" i="17"/>
  <c r="AM116" i="17"/>
  <c r="AH117" i="17"/>
  <c r="AI117" i="17"/>
  <c r="AJ117" i="17"/>
  <c r="AL117" i="17"/>
  <c r="AM117" i="17"/>
  <c r="AH118" i="17"/>
  <c r="AI118" i="17"/>
  <c r="AJ118" i="17"/>
  <c r="AL118" i="17"/>
  <c r="AM118" i="17"/>
  <c r="AH119" i="17"/>
  <c r="AI119" i="17"/>
  <c r="AJ119" i="17"/>
  <c r="AL119" i="17"/>
  <c r="AM119" i="17"/>
  <c r="AH120" i="17"/>
  <c r="AI120" i="17"/>
  <c r="AJ120" i="17"/>
  <c r="AL120" i="17"/>
  <c r="AM120" i="17"/>
  <c r="AH121" i="17"/>
  <c r="AI121" i="17"/>
  <c r="AJ121" i="17"/>
  <c r="AL121" i="17"/>
  <c r="AM121" i="17"/>
  <c r="AH122" i="17"/>
  <c r="AI122" i="17"/>
  <c r="AJ122" i="17"/>
  <c r="AL122" i="17"/>
  <c r="AM122" i="17"/>
  <c r="AH123" i="17"/>
  <c r="AI123" i="17"/>
  <c r="AJ123" i="17"/>
  <c r="AL123" i="17"/>
  <c r="AM123" i="17"/>
  <c r="AH124" i="17"/>
  <c r="AI124" i="17"/>
  <c r="AJ124" i="17"/>
  <c r="AL124" i="17"/>
  <c r="AM124" i="17"/>
  <c r="AH125" i="17"/>
  <c r="AI125" i="17"/>
  <c r="AJ125" i="17"/>
  <c r="AL125" i="17"/>
  <c r="AM125" i="17"/>
  <c r="AH126" i="17"/>
  <c r="AI126" i="17"/>
  <c r="AJ126" i="17"/>
  <c r="AL126" i="17"/>
  <c r="AM126" i="17"/>
  <c r="AH127" i="17"/>
  <c r="AI127" i="17"/>
  <c r="AJ127" i="17"/>
  <c r="AL127" i="17"/>
  <c r="AM127" i="17"/>
  <c r="AH128" i="17"/>
  <c r="AI128" i="17"/>
  <c r="AJ128" i="17"/>
  <c r="AL128" i="17"/>
  <c r="AM128" i="17"/>
  <c r="AH129" i="17"/>
  <c r="AI129" i="17"/>
  <c r="AJ129" i="17"/>
  <c r="AL129" i="17"/>
  <c r="AM129" i="17"/>
  <c r="AH130" i="17"/>
  <c r="AI130" i="17"/>
  <c r="AJ130" i="17"/>
  <c r="AL130" i="17"/>
  <c r="AM130" i="17"/>
  <c r="AH131" i="17"/>
  <c r="AI131" i="17"/>
  <c r="AJ131" i="17"/>
  <c r="AL131" i="17"/>
  <c r="AM131" i="17"/>
  <c r="AH132" i="17"/>
  <c r="AI132" i="17"/>
  <c r="AJ132" i="17"/>
  <c r="AL132" i="17"/>
  <c r="AM132" i="17"/>
  <c r="AH133" i="17"/>
  <c r="AI133" i="17"/>
  <c r="AJ133" i="17"/>
  <c r="AL133" i="17"/>
  <c r="AM133" i="17"/>
  <c r="AH134" i="17"/>
  <c r="AI134" i="17"/>
  <c r="AJ134" i="17"/>
  <c r="AL134" i="17"/>
  <c r="AM134" i="17"/>
  <c r="AH135" i="17"/>
  <c r="AI135" i="17"/>
  <c r="AJ135" i="17"/>
  <c r="AL135" i="17"/>
  <c r="AM135" i="17"/>
  <c r="AH136" i="17"/>
  <c r="AI136" i="17"/>
  <c r="AJ136" i="17"/>
  <c r="AL136" i="17"/>
  <c r="AM136" i="17"/>
  <c r="AH137" i="17"/>
  <c r="AI137" i="17"/>
  <c r="AJ137" i="17"/>
  <c r="AL137" i="17"/>
  <c r="AM137" i="17"/>
  <c r="AH138" i="17"/>
  <c r="AI138" i="17"/>
  <c r="AJ138" i="17"/>
  <c r="AL138" i="17"/>
  <c r="AM138" i="17"/>
  <c r="AH139" i="17"/>
  <c r="AI139" i="17"/>
  <c r="AJ139" i="17"/>
  <c r="AL139" i="17"/>
  <c r="AM139" i="17"/>
  <c r="AH140" i="17"/>
  <c r="AI140" i="17"/>
  <c r="AJ140" i="17"/>
  <c r="AL140" i="17"/>
  <c r="AM140" i="17"/>
  <c r="AH141" i="17"/>
  <c r="AI141" i="17"/>
  <c r="AJ141" i="17"/>
  <c r="AL141" i="17"/>
  <c r="AM141" i="17"/>
  <c r="AH142" i="17"/>
  <c r="AI142" i="17"/>
  <c r="AJ142" i="17"/>
  <c r="AL142" i="17"/>
  <c r="AM142" i="17"/>
  <c r="AH143" i="17"/>
  <c r="AI143" i="17"/>
  <c r="AJ143" i="17"/>
  <c r="AL143" i="17"/>
  <c r="AM143" i="17"/>
  <c r="AH144" i="17"/>
  <c r="AI144" i="17"/>
  <c r="AJ144" i="17"/>
  <c r="AL144" i="17"/>
  <c r="AM144" i="17"/>
  <c r="AH145" i="17"/>
  <c r="AI145" i="17"/>
  <c r="AJ145" i="17"/>
  <c r="AL145" i="17"/>
  <c r="AM145" i="17"/>
  <c r="AH146" i="17"/>
  <c r="AI146" i="17"/>
  <c r="AJ146" i="17"/>
  <c r="AL146" i="17"/>
  <c r="AM146" i="17"/>
  <c r="AH147" i="17"/>
  <c r="AI147" i="17"/>
  <c r="AJ147" i="17"/>
  <c r="AL147" i="17"/>
  <c r="AM147" i="17"/>
  <c r="AH148" i="17"/>
  <c r="AI148" i="17"/>
  <c r="AJ148" i="17"/>
  <c r="AL148" i="17"/>
  <c r="AM148" i="17"/>
  <c r="AH149" i="17"/>
  <c r="AI149" i="17"/>
  <c r="AJ149" i="17"/>
  <c r="AL149" i="17"/>
  <c r="AM149" i="17"/>
  <c r="AH150" i="17"/>
  <c r="AI150" i="17"/>
  <c r="AJ150" i="17"/>
  <c r="AL150" i="17"/>
  <c r="AM150" i="17"/>
  <c r="AH151" i="17"/>
  <c r="AI151" i="17"/>
  <c r="AJ151" i="17"/>
  <c r="AL151" i="17"/>
  <c r="AM151" i="17"/>
  <c r="AM3" i="17"/>
  <c r="AL3" i="17"/>
  <c r="AJ3" i="17"/>
  <c r="AI3" i="17"/>
  <c r="AH3" i="17"/>
  <c r="D146" i="16"/>
  <c r="E146" i="16" s="1"/>
  <c r="D145" i="16"/>
  <c r="E145" i="16" s="1"/>
  <c r="D144" i="16"/>
  <c r="E144" i="16" s="1"/>
  <c r="D143" i="16"/>
  <c r="E143" i="16" s="1"/>
  <c r="D142" i="16"/>
  <c r="E142" i="16" s="1"/>
  <c r="D141" i="16"/>
  <c r="E141" i="16" s="1"/>
  <c r="E140" i="16"/>
  <c r="D140" i="16"/>
  <c r="D139" i="16"/>
  <c r="E139" i="16" s="1"/>
  <c r="D138" i="16"/>
  <c r="E138" i="16" s="1"/>
  <c r="D137" i="16"/>
  <c r="E137" i="16" s="1"/>
  <c r="D136" i="16"/>
  <c r="E136" i="16" s="1"/>
  <c r="D135" i="16"/>
  <c r="E135" i="16" s="1"/>
  <c r="D134" i="16"/>
  <c r="E134" i="16" s="1"/>
  <c r="D133" i="16"/>
  <c r="E133" i="16" s="1"/>
  <c r="D132" i="16"/>
  <c r="E132" i="16" s="1"/>
  <c r="D131" i="16"/>
  <c r="E131" i="16" s="1"/>
  <c r="D130" i="16"/>
  <c r="E130" i="16" s="1"/>
  <c r="D129" i="16"/>
  <c r="E129" i="16" s="1"/>
  <c r="D128" i="16"/>
  <c r="E128" i="16" s="1"/>
  <c r="D127" i="16"/>
  <c r="E127" i="16" s="1"/>
  <c r="D126" i="16"/>
  <c r="E126" i="16" s="1"/>
  <c r="D125" i="16"/>
  <c r="E125" i="16" s="1"/>
  <c r="D124" i="16"/>
  <c r="E124" i="16" s="1"/>
  <c r="D123" i="16"/>
  <c r="E123" i="16" s="1"/>
  <c r="D122" i="16"/>
  <c r="E122" i="16" s="1"/>
  <c r="D121" i="16"/>
  <c r="E121" i="16" s="1"/>
  <c r="D120" i="16"/>
  <c r="E120" i="16" s="1"/>
  <c r="D119" i="16"/>
  <c r="E119" i="16" s="1"/>
  <c r="D118" i="16"/>
  <c r="E118" i="16" s="1"/>
  <c r="D117" i="16"/>
  <c r="E117" i="16" s="1"/>
  <c r="D116" i="16"/>
  <c r="E116" i="16" s="1"/>
  <c r="D115" i="16"/>
  <c r="E115" i="16" s="1"/>
  <c r="D114" i="16"/>
  <c r="E114" i="16" s="1"/>
  <c r="D113" i="16"/>
  <c r="E113" i="16" s="1"/>
  <c r="D112" i="16"/>
  <c r="E112" i="16" s="1"/>
  <c r="D111" i="16"/>
  <c r="E111" i="16" s="1"/>
  <c r="D110" i="16"/>
  <c r="E110" i="16" s="1"/>
  <c r="D109" i="16"/>
  <c r="E109" i="16" s="1"/>
  <c r="D108" i="16"/>
  <c r="E108" i="16" s="1"/>
  <c r="D107" i="16"/>
  <c r="E107" i="16" s="1"/>
  <c r="D106" i="16"/>
  <c r="E106" i="16" s="1"/>
  <c r="D105" i="16"/>
  <c r="E105" i="16" s="1"/>
  <c r="D104" i="16"/>
  <c r="E104" i="16" s="1"/>
  <c r="D103" i="16"/>
  <c r="E103" i="16" s="1"/>
  <c r="D102" i="16"/>
  <c r="E102" i="16" s="1"/>
  <c r="D101" i="16"/>
  <c r="E101" i="16" s="1"/>
  <c r="D100" i="16"/>
  <c r="E100" i="16" s="1"/>
  <c r="D99" i="16"/>
  <c r="E99" i="16" s="1"/>
  <c r="D98" i="16"/>
  <c r="E98" i="16" s="1"/>
  <c r="D97" i="16"/>
  <c r="E97" i="16" s="1"/>
  <c r="D96" i="16"/>
  <c r="E96" i="16" s="1"/>
  <c r="D95" i="16"/>
  <c r="E95" i="16" s="1"/>
  <c r="D94" i="16"/>
  <c r="E94" i="16" s="1"/>
  <c r="D93" i="16"/>
  <c r="E93" i="16" s="1"/>
  <c r="D92" i="16"/>
  <c r="E92" i="16" s="1"/>
  <c r="D91" i="16"/>
  <c r="E91" i="16" s="1"/>
  <c r="D90" i="16"/>
  <c r="E90" i="16" s="1"/>
  <c r="D89" i="16"/>
  <c r="E89" i="16" s="1"/>
  <c r="D88" i="16"/>
  <c r="E88" i="16" s="1"/>
  <c r="D87" i="16"/>
  <c r="E87" i="16" s="1"/>
  <c r="D86" i="16"/>
  <c r="E86" i="16" s="1"/>
  <c r="D85" i="16"/>
  <c r="E85" i="16" s="1"/>
  <c r="D84" i="16"/>
  <c r="E84" i="16" s="1"/>
  <c r="D83" i="16"/>
  <c r="E83" i="16" s="1"/>
  <c r="D82" i="16"/>
  <c r="E82" i="16" s="1"/>
  <c r="D81" i="16"/>
  <c r="E81" i="16" s="1"/>
  <c r="D80" i="16"/>
  <c r="E80" i="16" s="1"/>
  <c r="D79" i="16"/>
  <c r="E79" i="16" s="1"/>
  <c r="D78" i="16"/>
  <c r="E78" i="16" s="1"/>
  <c r="D77" i="16"/>
  <c r="E77" i="16" s="1"/>
  <c r="D76" i="16"/>
  <c r="E76" i="16" s="1"/>
  <c r="D75" i="16"/>
  <c r="E75" i="16" s="1"/>
  <c r="D74" i="16"/>
  <c r="E74" i="16" s="1"/>
  <c r="D73" i="16"/>
  <c r="E73" i="16" s="1"/>
  <c r="D72" i="16"/>
  <c r="E72" i="16" s="1"/>
  <c r="D71" i="16"/>
  <c r="E71" i="16" s="1"/>
  <c r="D70" i="16"/>
  <c r="E70" i="16" s="1"/>
  <c r="D69" i="16"/>
  <c r="E69" i="16" s="1"/>
  <c r="D68" i="16"/>
  <c r="E68" i="16" s="1"/>
  <c r="D67" i="16"/>
  <c r="E67" i="16" s="1"/>
  <c r="D66" i="16"/>
  <c r="E66" i="16" s="1"/>
  <c r="D65" i="16"/>
  <c r="E65" i="16" s="1"/>
  <c r="D64" i="16"/>
  <c r="E64" i="16" s="1"/>
  <c r="D63" i="16"/>
  <c r="E63" i="16" s="1"/>
  <c r="D62" i="16"/>
  <c r="E62" i="16" s="1"/>
  <c r="D61" i="16"/>
  <c r="E61" i="16" s="1"/>
  <c r="D60" i="16"/>
  <c r="E60" i="16" s="1"/>
  <c r="D59" i="16"/>
  <c r="E59" i="16" s="1"/>
  <c r="D58" i="16"/>
  <c r="E58" i="16" s="1"/>
  <c r="D57" i="16"/>
  <c r="E57" i="16" s="1"/>
  <c r="D56" i="16"/>
  <c r="E56" i="16" s="1"/>
  <c r="D55" i="16"/>
  <c r="E55" i="16" s="1"/>
  <c r="D54" i="16"/>
  <c r="E54" i="16" s="1"/>
  <c r="D53" i="16"/>
  <c r="E53" i="16" s="1"/>
  <c r="D52" i="16"/>
  <c r="E52" i="16" s="1"/>
  <c r="D51" i="16"/>
  <c r="E51" i="16" s="1"/>
  <c r="D50" i="16"/>
  <c r="E50" i="16" s="1"/>
  <c r="D49" i="16"/>
  <c r="E49" i="16" s="1"/>
  <c r="D48" i="16"/>
  <c r="E48" i="16" s="1"/>
  <c r="D47" i="16"/>
  <c r="E47" i="16" s="1"/>
  <c r="D46" i="16"/>
  <c r="E46" i="16" s="1"/>
  <c r="D45" i="16"/>
  <c r="E45" i="16" s="1"/>
  <c r="D44" i="16"/>
  <c r="E44" i="16" s="1"/>
  <c r="D43" i="16"/>
  <c r="E43" i="16" s="1"/>
  <c r="D42" i="16"/>
  <c r="E42" i="16" s="1"/>
  <c r="D41" i="16"/>
  <c r="E41" i="16" s="1"/>
  <c r="D40" i="16"/>
  <c r="E40" i="16" s="1"/>
  <c r="D39" i="16"/>
  <c r="E39" i="16" s="1"/>
  <c r="D38" i="16"/>
  <c r="E38" i="16" s="1"/>
  <c r="D37" i="16"/>
  <c r="E37" i="16" s="1"/>
  <c r="D36" i="16"/>
  <c r="E36" i="16" s="1"/>
  <c r="D35" i="16"/>
  <c r="E35" i="16" s="1"/>
  <c r="D34" i="16"/>
  <c r="E34" i="16" s="1"/>
  <c r="D33" i="16"/>
  <c r="E33" i="16" s="1"/>
  <c r="D32" i="16"/>
  <c r="E32" i="16" s="1"/>
  <c r="D31" i="16"/>
  <c r="E31" i="16" s="1"/>
  <c r="D30" i="16"/>
  <c r="E30" i="16" s="1"/>
  <c r="D29" i="16"/>
  <c r="E29" i="16" s="1"/>
  <c r="D28" i="16"/>
  <c r="E28" i="16" s="1"/>
  <c r="D27" i="16"/>
  <c r="E27" i="16" s="1"/>
  <c r="D26" i="16"/>
  <c r="E26" i="16" s="1"/>
  <c r="D25" i="16"/>
  <c r="E25" i="16" s="1"/>
  <c r="D24" i="16"/>
  <c r="E24" i="16" s="1"/>
  <c r="D23" i="16"/>
  <c r="E23" i="16" s="1"/>
  <c r="D22" i="16"/>
  <c r="E22" i="16" s="1"/>
  <c r="D21" i="16"/>
  <c r="E21" i="16" s="1"/>
  <c r="D20" i="16"/>
  <c r="E20" i="16" s="1"/>
  <c r="D19" i="16"/>
  <c r="E19" i="16" s="1"/>
  <c r="D18" i="16"/>
  <c r="E18" i="16" s="1"/>
  <c r="D17" i="16"/>
  <c r="E17" i="16" s="1"/>
  <c r="D16" i="16"/>
  <c r="E16" i="16" s="1"/>
  <c r="D15" i="16"/>
  <c r="E15" i="16" s="1"/>
  <c r="D14" i="16"/>
  <c r="E14" i="16" s="1"/>
  <c r="D13" i="16"/>
  <c r="E13" i="16" s="1"/>
  <c r="D12" i="16"/>
  <c r="E12" i="16" s="1"/>
  <c r="D11" i="16"/>
  <c r="E11" i="16" s="1"/>
  <c r="D10" i="16"/>
  <c r="E10" i="16" s="1"/>
  <c r="D9" i="16"/>
  <c r="E9" i="16" s="1"/>
  <c r="D8" i="16"/>
  <c r="E8" i="16" s="1"/>
  <c r="D7" i="16"/>
  <c r="E7" i="16" s="1"/>
  <c r="D6" i="16"/>
  <c r="E6" i="16" s="1"/>
  <c r="D5" i="16"/>
  <c r="E5" i="16" s="1"/>
  <c r="D4" i="16"/>
  <c r="E4" i="16" s="1"/>
  <c r="D3" i="16"/>
  <c r="E3" i="16" s="1"/>
  <c r="O35" i="14" l="1"/>
  <c r="O67" i="14"/>
  <c r="M88" i="14"/>
  <c r="J88" i="14"/>
  <c r="I88" i="14"/>
  <c r="H88" i="14"/>
  <c r="M87" i="14"/>
  <c r="J87" i="14"/>
  <c r="I87" i="14"/>
  <c r="H87" i="14"/>
  <c r="M86" i="14"/>
  <c r="J86" i="14"/>
  <c r="I86" i="14"/>
  <c r="H86" i="14"/>
  <c r="M85" i="14"/>
  <c r="J85" i="14"/>
  <c r="I85" i="14"/>
  <c r="H85" i="14"/>
  <c r="M84" i="14"/>
  <c r="J84" i="14"/>
  <c r="I84" i="14"/>
  <c r="N84" i="14" s="1"/>
  <c r="H84" i="14"/>
  <c r="M83" i="14"/>
  <c r="J83" i="14"/>
  <c r="O83" i="14" s="1"/>
  <c r="I83" i="14"/>
  <c r="H83" i="14"/>
  <c r="M82" i="14"/>
  <c r="J82" i="14"/>
  <c r="I82" i="14"/>
  <c r="H82" i="14"/>
  <c r="M81" i="14"/>
  <c r="J81" i="14"/>
  <c r="I81" i="14"/>
  <c r="H81" i="14"/>
  <c r="M80" i="14"/>
  <c r="J80" i="14"/>
  <c r="I80" i="14"/>
  <c r="H80" i="14"/>
  <c r="M79" i="14"/>
  <c r="J79" i="14"/>
  <c r="O79" i="14" s="1"/>
  <c r="I79" i="14"/>
  <c r="H79" i="14"/>
  <c r="M78" i="14"/>
  <c r="J78" i="14"/>
  <c r="I78" i="14"/>
  <c r="H78" i="14"/>
  <c r="M77" i="14"/>
  <c r="J77" i="14"/>
  <c r="I77" i="14"/>
  <c r="H77" i="14"/>
  <c r="M76" i="14"/>
  <c r="J76" i="14"/>
  <c r="I76" i="14"/>
  <c r="H76" i="14"/>
  <c r="M75" i="14"/>
  <c r="J75" i="14"/>
  <c r="O75" i="14" s="1"/>
  <c r="I75" i="14"/>
  <c r="H75" i="14"/>
  <c r="M74" i="14"/>
  <c r="J74" i="14"/>
  <c r="I74" i="14"/>
  <c r="H74" i="14"/>
  <c r="M73" i="14"/>
  <c r="J73" i="14"/>
  <c r="I73" i="14"/>
  <c r="H73" i="14"/>
  <c r="M72" i="14"/>
  <c r="J72" i="14"/>
  <c r="I72" i="14"/>
  <c r="H72" i="14"/>
  <c r="M71" i="14"/>
  <c r="J71" i="14"/>
  <c r="I71" i="14"/>
  <c r="H71" i="14"/>
  <c r="M70" i="14"/>
  <c r="J70" i="14"/>
  <c r="I70" i="14"/>
  <c r="H70" i="14"/>
  <c r="M69" i="14"/>
  <c r="J69" i="14"/>
  <c r="I69" i="14"/>
  <c r="H69" i="14"/>
  <c r="M68" i="14"/>
  <c r="J68" i="14"/>
  <c r="I68" i="14"/>
  <c r="H68" i="14"/>
  <c r="M67" i="14"/>
  <c r="J67" i="14"/>
  <c r="I67" i="14"/>
  <c r="H67" i="14"/>
  <c r="M66" i="14"/>
  <c r="J66" i="14"/>
  <c r="I66" i="14"/>
  <c r="H66" i="14"/>
  <c r="M65" i="14"/>
  <c r="J65" i="14"/>
  <c r="I65" i="14"/>
  <c r="H65" i="14"/>
  <c r="M64" i="14"/>
  <c r="J64" i="14"/>
  <c r="I64" i="14"/>
  <c r="H64" i="14"/>
  <c r="M63" i="14"/>
  <c r="J63" i="14"/>
  <c r="I63" i="14"/>
  <c r="H63" i="14"/>
  <c r="M62" i="14"/>
  <c r="J62" i="14"/>
  <c r="I62" i="14"/>
  <c r="H62" i="14"/>
  <c r="M61" i="14"/>
  <c r="J61" i="14"/>
  <c r="I61" i="14"/>
  <c r="H61" i="14"/>
  <c r="M60" i="14"/>
  <c r="J60" i="14"/>
  <c r="I60" i="14"/>
  <c r="H60" i="14"/>
  <c r="M59" i="14"/>
  <c r="J59" i="14"/>
  <c r="O59" i="14" s="1"/>
  <c r="I59" i="14"/>
  <c r="H59" i="14"/>
  <c r="M58" i="14"/>
  <c r="J58" i="14"/>
  <c r="I58" i="14"/>
  <c r="H58" i="14"/>
  <c r="M57" i="14"/>
  <c r="J57" i="14"/>
  <c r="I57" i="14"/>
  <c r="H57" i="14"/>
  <c r="M56" i="14"/>
  <c r="J56" i="14"/>
  <c r="I56" i="14"/>
  <c r="H56" i="14"/>
  <c r="M55" i="14"/>
  <c r="J55" i="14"/>
  <c r="I55" i="14"/>
  <c r="H55" i="14"/>
  <c r="M54" i="14"/>
  <c r="J54" i="14"/>
  <c r="I54" i="14"/>
  <c r="H54" i="14"/>
  <c r="M53" i="14"/>
  <c r="J53" i="14"/>
  <c r="I53" i="14"/>
  <c r="H53" i="14"/>
  <c r="M52" i="14"/>
  <c r="J52" i="14"/>
  <c r="I52" i="14"/>
  <c r="H52" i="14"/>
  <c r="M51" i="14"/>
  <c r="J51" i="14"/>
  <c r="O51" i="14" s="1"/>
  <c r="I51" i="14"/>
  <c r="H51" i="14"/>
  <c r="M50" i="14"/>
  <c r="J50" i="14"/>
  <c r="I50" i="14"/>
  <c r="H50" i="14"/>
  <c r="M49" i="14"/>
  <c r="J49" i="14"/>
  <c r="I49" i="14"/>
  <c r="H49" i="14"/>
  <c r="M48" i="14"/>
  <c r="J48" i="14"/>
  <c r="I48" i="14"/>
  <c r="H48" i="14"/>
  <c r="M47" i="14"/>
  <c r="J47" i="14"/>
  <c r="O47" i="14" s="1"/>
  <c r="I47" i="14"/>
  <c r="H47" i="14"/>
  <c r="M46" i="14"/>
  <c r="J46" i="14"/>
  <c r="I46" i="14"/>
  <c r="H46" i="14"/>
  <c r="M45" i="14"/>
  <c r="J45" i="14"/>
  <c r="I45" i="14"/>
  <c r="H45" i="14"/>
  <c r="M44" i="14"/>
  <c r="J44" i="14"/>
  <c r="I44" i="14"/>
  <c r="H44" i="14"/>
  <c r="M43" i="14"/>
  <c r="J43" i="14"/>
  <c r="O43" i="14" s="1"/>
  <c r="I43" i="14"/>
  <c r="H43" i="14"/>
  <c r="M42" i="14"/>
  <c r="J42" i="14"/>
  <c r="I42" i="14"/>
  <c r="H42" i="14"/>
  <c r="M41" i="14"/>
  <c r="J41" i="14"/>
  <c r="I41" i="14"/>
  <c r="H41" i="14"/>
  <c r="M40" i="14"/>
  <c r="J40" i="14"/>
  <c r="I40" i="14"/>
  <c r="H40" i="14"/>
  <c r="M39" i="14"/>
  <c r="J39" i="14"/>
  <c r="O39" i="14" s="1"/>
  <c r="I39" i="14"/>
  <c r="H39" i="14"/>
  <c r="M38" i="14"/>
  <c r="J38" i="14"/>
  <c r="I38" i="14"/>
  <c r="H38" i="14"/>
  <c r="M37" i="14"/>
  <c r="J37" i="14"/>
  <c r="I37" i="14"/>
  <c r="H37" i="14"/>
  <c r="M36" i="14"/>
  <c r="J36" i="14"/>
  <c r="I36" i="14"/>
  <c r="H36" i="14"/>
  <c r="M35" i="14"/>
  <c r="J35" i="14"/>
  <c r="I35" i="14"/>
  <c r="H35" i="14"/>
  <c r="M34" i="14"/>
  <c r="J34" i="14"/>
  <c r="I34" i="14"/>
  <c r="H34" i="14"/>
  <c r="M33" i="14"/>
  <c r="J33" i="14"/>
  <c r="I33" i="14"/>
  <c r="H33" i="14"/>
  <c r="M32" i="14"/>
  <c r="J32" i="14"/>
  <c r="I32" i="14"/>
  <c r="H32" i="14"/>
  <c r="M31" i="14"/>
  <c r="J31" i="14"/>
  <c r="I31" i="14"/>
  <c r="H31" i="14"/>
  <c r="M30" i="14"/>
  <c r="J30" i="14"/>
  <c r="I30" i="14"/>
  <c r="H30" i="14"/>
  <c r="M29" i="14"/>
  <c r="J29" i="14"/>
  <c r="I29" i="14"/>
  <c r="H29" i="14"/>
  <c r="M28" i="14"/>
  <c r="J28" i="14"/>
  <c r="I28" i="14"/>
  <c r="H28" i="14"/>
  <c r="M27" i="14"/>
  <c r="J27" i="14"/>
  <c r="O27" i="14" s="1"/>
  <c r="I27" i="14"/>
  <c r="H27" i="14"/>
  <c r="M26" i="14"/>
  <c r="J26" i="14"/>
  <c r="I26" i="14"/>
  <c r="H26" i="14"/>
  <c r="M25" i="14"/>
  <c r="J25" i="14"/>
  <c r="I25" i="14"/>
  <c r="H25" i="14"/>
  <c r="M24" i="14"/>
  <c r="J24" i="14"/>
  <c r="I24" i="14"/>
  <c r="H24" i="14"/>
  <c r="M23" i="14"/>
  <c r="J23" i="14"/>
  <c r="I23" i="14"/>
  <c r="H23" i="14"/>
  <c r="M22" i="14"/>
  <c r="J22" i="14"/>
  <c r="I22" i="14"/>
  <c r="H22" i="14"/>
  <c r="M21" i="14"/>
  <c r="J21" i="14"/>
  <c r="I21" i="14"/>
  <c r="H21" i="14"/>
  <c r="M20" i="14"/>
  <c r="J20" i="14"/>
  <c r="I20" i="14"/>
  <c r="H20" i="14"/>
  <c r="M19" i="14"/>
  <c r="J19" i="14"/>
  <c r="O19" i="14" s="1"/>
  <c r="I19" i="14"/>
  <c r="H19" i="14"/>
  <c r="M18" i="14"/>
  <c r="J18" i="14"/>
  <c r="I18" i="14"/>
  <c r="H18" i="14"/>
  <c r="M17" i="14"/>
  <c r="J17" i="14"/>
  <c r="I17" i="14"/>
  <c r="H17" i="14"/>
  <c r="M16" i="14"/>
  <c r="J16" i="14"/>
  <c r="I16" i="14"/>
  <c r="H16" i="14"/>
  <c r="M15" i="14"/>
  <c r="J15" i="14"/>
  <c r="O15" i="14" s="1"/>
  <c r="I15" i="14"/>
  <c r="H15" i="14"/>
  <c r="M14" i="14"/>
  <c r="J14" i="14"/>
  <c r="I14" i="14"/>
  <c r="H14" i="14"/>
  <c r="M13" i="14"/>
  <c r="J13" i="14"/>
  <c r="I13" i="14"/>
  <c r="H13" i="14"/>
  <c r="M12" i="14"/>
  <c r="J12" i="14"/>
  <c r="I12" i="14"/>
  <c r="H12" i="14"/>
  <c r="M11" i="14"/>
  <c r="J11" i="14"/>
  <c r="O11" i="14" s="1"/>
  <c r="I11" i="14"/>
  <c r="H11" i="14"/>
  <c r="M10" i="14"/>
  <c r="J10" i="14"/>
  <c r="O10" i="14" s="1"/>
  <c r="I10" i="14"/>
  <c r="H10" i="14"/>
  <c r="M9" i="14"/>
  <c r="J9" i="14"/>
  <c r="I9" i="14"/>
  <c r="H9" i="14"/>
  <c r="M8" i="14"/>
  <c r="J8" i="14"/>
  <c r="I8" i="14"/>
  <c r="H8" i="14"/>
  <c r="M7" i="14"/>
  <c r="J7" i="14"/>
  <c r="O7" i="14" s="1"/>
  <c r="I7" i="14"/>
  <c r="H7" i="14"/>
  <c r="M6" i="14"/>
  <c r="J6" i="14"/>
  <c r="I6" i="14"/>
  <c r="H6" i="14"/>
  <c r="M5" i="14"/>
  <c r="J5" i="14"/>
  <c r="I5" i="14"/>
  <c r="H5" i="14"/>
  <c r="M4" i="14"/>
  <c r="J4" i="14"/>
  <c r="I4" i="14"/>
  <c r="H4" i="14"/>
  <c r="M3" i="14"/>
  <c r="J3" i="14"/>
  <c r="I3" i="14"/>
  <c r="H3" i="14"/>
  <c r="O13" i="13"/>
  <c r="O45" i="13"/>
  <c r="M46" i="13"/>
  <c r="J46" i="13"/>
  <c r="I46" i="13"/>
  <c r="H46" i="13"/>
  <c r="M45" i="13"/>
  <c r="J45" i="13"/>
  <c r="I45" i="13"/>
  <c r="H45" i="13"/>
  <c r="M44" i="13"/>
  <c r="J44" i="13"/>
  <c r="I44" i="13"/>
  <c r="H44" i="13"/>
  <c r="M43" i="13"/>
  <c r="J43" i="13"/>
  <c r="I43" i="13"/>
  <c r="H43" i="13"/>
  <c r="M42" i="13"/>
  <c r="J42" i="13"/>
  <c r="I42" i="13"/>
  <c r="H42" i="13"/>
  <c r="M41" i="13"/>
  <c r="J41" i="13"/>
  <c r="O41" i="13" s="1"/>
  <c r="I41" i="13"/>
  <c r="H41" i="13"/>
  <c r="M40" i="13"/>
  <c r="J40" i="13"/>
  <c r="I40" i="13"/>
  <c r="H40" i="13"/>
  <c r="M39" i="13"/>
  <c r="J39" i="13"/>
  <c r="I39" i="13"/>
  <c r="H39" i="13"/>
  <c r="M38" i="13"/>
  <c r="J38" i="13"/>
  <c r="I38" i="13"/>
  <c r="H38" i="13"/>
  <c r="M37" i="13"/>
  <c r="J37" i="13"/>
  <c r="O37" i="13" s="1"/>
  <c r="I37" i="13"/>
  <c r="H37" i="13"/>
  <c r="M36" i="13"/>
  <c r="J36" i="13"/>
  <c r="I36" i="13"/>
  <c r="H36" i="13"/>
  <c r="M35" i="13"/>
  <c r="J35" i="13"/>
  <c r="I35" i="13"/>
  <c r="H35" i="13"/>
  <c r="M34" i="13"/>
  <c r="J34" i="13"/>
  <c r="I34" i="13"/>
  <c r="H34" i="13"/>
  <c r="M33" i="13"/>
  <c r="J33" i="13"/>
  <c r="O33" i="13" s="1"/>
  <c r="I33" i="13"/>
  <c r="H33" i="13"/>
  <c r="M32" i="13"/>
  <c r="J32" i="13"/>
  <c r="I32" i="13"/>
  <c r="H32" i="13"/>
  <c r="M31" i="13"/>
  <c r="J31" i="13"/>
  <c r="I31" i="13"/>
  <c r="H31" i="13"/>
  <c r="M30" i="13"/>
  <c r="J30" i="13"/>
  <c r="I30" i="13"/>
  <c r="H30" i="13"/>
  <c r="M29" i="13"/>
  <c r="J29" i="13"/>
  <c r="O29" i="13" s="1"/>
  <c r="I29" i="13"/>
  <c r="H29" i="13"/>
  <c r="M28" i="13"/>
  <c r="J28" i="13"/>
  <c r="I28" i="13"/>
  <c r="H28" i="13"/>
  <c r="M27" i="13"/>
  <c r="J27" i="13"/>
  <c r="I27" i="13"/>
  <c r="H27" i="13"/>
  <c r="M26" i="13"/>
  <c r="J26" i="13"/>
  <c r="I26" i="13"/>
  <c r="H26" i="13"/>
  <c r="M25" i="13"/>
  <c r="J25" i="13"/>
  <c r="O25" i="13" s="1"/>
  <c r="I25" i="13"/>
  <c r="H25" i="13"/>
  <c r="M24" i="13"/>
  <c r="J24" i="13"/>
  <c r="I24" i="13"/>
  <c r="H24" i="13"/>
  <c r="M23" i="13"/>
  <c r="J23" i="13"/>
  <c r="I23" i="13"/>
  <c r="H23" i="13"/>
  <c r="M22" i="13"/>
  <c r="J22" i="13"/>
  <c r="I22" i="13"/>
  <c r="H22" i="13"/>
  <c r="M21" i="13"/>
  <c r="J21" i="13"/>
  <c r="I21" i="13"/>
  <c r="H21" i="13"/>
  <c r="M20" i="13"/>
  <c r="J20" i="13"/>
  <c r="I20" i="13"/>
  <c r="H20" i="13"/>
  <c r="M19" i="13"/>
  <c r="J19" i="13"/>
  <c r="I19" i="13"/>
  <c r="H19" i="13"/>
  <c r="M18" i="13"/>
  <c r="J18" i="13"/>
  <c r="I18" i="13"/>
  <c r="H18" i="13"/>
  <c r="M17" i="13"/>
  <c r="J17" i="13"/>
  <c r="O17" i="13" s="1"/>
  <c r="I17" i="13"/>
  <c r="H17" i="13"/>
  <c r="M16" i="13"/>
  <c r="J16" i="13"/>
  <c r="I16" i="13"/>
  <c r="H16" i="13"/>
  <c r="M15" i="13"/>
  <c r="J15" i="13"/>
  <c r="I15" i="13"/>
  <c r="H15" i="13"/>
  <c r="M14" i="13"/>
  <c r="J14" i="13"/>
  <c r="I14" i="13"/>
  <c r="H14" i="13"/>
  <c r="M13" i="13"/>
  <c r="J13" i="13"/>
  <c r="I13" i="13"/>
  <c r="H13" i="13"/>
  <c r="M12" i="13"/>
  <c r="J12" i="13"/>
  <c r="I12" i="13"/>
  <c r="H12" i="13"/>
  <c r="M11" i="13"/>
  <c r="J11" i="13"/>
  <c r="I11" i="13"/>
  <c r="H11" i="13"/>
  <c r="M10" i="13"/>
  <c r="J10" i="13"/>
  <c r="I10" i="13"/>
  <c r="H10" i="13"/>
  <c r="M9" i="13"/>
  <c r="J9" i="13"/>
  <c r="O9" i="13" s="1"/>
  <c r="I9" i="13"/>
  <c r="H9" i="13"/>
  <c r="M8" i="13"/>
  <c r="J8" i="13"/>
  <c r="I8" i="13"/>
  <c r="H8" i="13"/>
  <c r="M7" i="13"/>
  <c r="J7" i="13"/>
  <c r="I7" i="13"/>
  <c r="H7" i="13"/>
  <c r="M6" i="13"/>
  <c r="J6" i="13"/>
  <c r="I6" i="13"/>
  <c r="H6" i="13"/>
  <c r="M5" i="13"/>
  <c r="J5" i="13"/>
  <c r="O5" i="13" s="1"/>
  <c r="I5" i="13"/>
  <c r="H5" i="13"/>
  <c r="M4" i="13"/>
  <c r="J4" i="13"/>
  <c r="O4" i="13" s="1"/>
  <c r="I4" i="13"/>
  <c r="N4" i="13" s="1"/>
  <c r="H4" i="13"/>
  <c r="M3" i="13"/>
  <c r="J3" i="13"/>
  <c r="I3" i="13"/>
  <c r="H3" i="13"/>
  <c r="H46" i="12"/>
  <c r="I46" i="12"/>
  <c r="J46" i="12"/>
  <c r="M46" i="12"/>
  <c r="H47" i="12"/>
  <c r="I47" i="12"/>
  <c r="J47" i="12"/>
  <c r="M47" i="12"/>
  <c r="H48" i="12"/>
  <c r="I48" i="12"/>
  <c r="J48" i="12"/>
  <c r="M48" i="12"/>
  <c r="H49" i="12"/>
  <c r="I49" i="12"/>
  <c r="J49" i="12"/>
  <c r="O49" i="12" s="1"/>
  <c r="M49" i="12"/>
  <c r="H50" i="12"/>
  <c r="I50" i="12"/>
  <c r="J50" i="12"/>
  <c r="M50" i="12"/>
  <c r="H51" i="12"/>
  <c r="I51" i="12"/>
  <c r="J51" i="12"/>
  <c r="M51" i="12"/>
  <c r="M45" i="12"/>
  <c r="J45" i="12"/>
  <c r="O45" i="12" s="1"/>
  <c r="I45" i="12"/>
  <c r="H45" i="12"/>
  <c r="M44" i="12"/>
  <c r="J44" i="12"/>
  <c r="I44" i="12"/>
  <c r="H44" i="12"/>
  <c r="M43" i="12"/>
  <c r="J43" i="12"/>
  <c r="I43" i="12"/>
  <c r="H43" i="12"/>
  <c r="M42" i="12"/>
  <c r="J42" i="12"/>
  <c r="I42" i="12"/>
  <c r="H42" i="12"/>
  <c r="M41" i="12"/>
  <c r="J41" i="12"/>
  <c r="I41" i="12"/>
  <c r="H41" i="12"/>
  <c r="M40" i="12"/>
  <c r="J40" i="12"/>
  <c r="I40" i="12"/>
  <c r="H40" i="12"/>
  <c r="M39" i="12"/>
  <c r="J39" i="12"/>
  <c r="I39" i="12"/>
  <c r="H39" i="12"/>
  <c r="M38" i="12"/>
  <c r="J38" i="12"/>
  <c r="I38" i="12"/>
  <c r="H38" i="12"/>
  <c r="M37" i="12"/>
  <c r="J37" i="12"/>
  <c r="I37" i="12"/>
  <c r="H37" i="12"/>
  <c r="M36" i="12"/>
  <c r="J36" i="12"/>
  <c r="I36" i="12"/>
  <c r="H36" i="12"/>
  <c r="M35" i="12"/>
  <c r="J35" i="12"/>
  <c r="I35" i="12"/>
  <c r="H35" i="12"/>
  <c r="M34" i="12"/>
  <c r="J34" i="12"/>
  <c r="I34" i="12"/>
  <c r="H34" i="12"/>
  <c r="M33" i="12"/>
  <c r="J33" i="12"/>
  <c r="O33" i="12" s="1"/>
  <c r="I33" i="12"/>
  <c r="H33" i="12"/>
  <c r="M32" i="12"/>
  <c r="J32" i="12"/>
  <c r="I32" i="12"/>
  <c r="H32" i="12"/>
  <c r="M31" i="12"/>
  <c r="J31" i="12"/>
  <c r="I31" i="12"/>
  <c r="H31" i="12"/>
  <c r="M30" i="12"/>
  <c r="J30" i="12"/>
  <c r="I30" i="12"/>
  <c r="H30" i="12"/>
  <c r="M29" i="12"/>
  <c r="J29" i="12"/>
  <c r="O29" i="12" s="1"/>
  <c r="I29" i="12"/>
  <c r="H29" i="12"/>
  <c r="M28" i="12"/>
  <c r="J28" i="12"/>
  <c r="I28" i="12"/>
  <c r="H28" i="12"/>
  <c r="M27" i="12"/>
  <c r="J27" i="12"/>
  <c r="I27" i="12"/>
  <c r="H27" i="12"/>
  <c r="M26" i="12"/>
  <c r="J26" i="12"/>
  <c r="I26" i="12"/>
  <c r="H26" i="12"/>
  <c r="M25" i="12"/>
  <c r="J25" i="12"/>
  <c r="I25" i="12"/>
  <c r="H25" i="12"/>
  <c r="M24" i="12"/>
  <c r="J24" i="12"/>
  <c r="I24" i="12"/>
  <c r="H24" i="12"/>
  <c r="M23" i="12"/>
  <c r="J23" i="12"/>
  <c r="I23" i="12"/>
  <c r="H23" i="12"/>
  <c r="M22" i="12"/>
  <c r="J22" i="12"/>
  <c r="I22" i="12"/>
  <c r="H22" i="12"/>
  <c r="M21" i="12"/>
  <c r="J21" i="12"/>
  <c r="I21" i="12"/>
  <c r="H21" i="12"/>
  <c r="M20" i="12"/>
  <c r="J20" i="12"/>
  <c r="I20" i="12"/>
  <c r="H20" i="12"/>
  <c r="M19" i="12"/>
  <c r="J19" i="12"/>
  <c r="I19" i="12"/>
  <c r="H19" i="12"/>
  <c r="M18" i="12"/>
  <c r="J18" i="12"/>
  <c r="I18" i="12"/>
  <c r="H18" i="12"/>
  <c r="M17" i="12"/>
  <c r="J17" i="12"/>
  <c r="O17" i="12" s="1"/>
  <c r="I17" i="12"/>
  <c r="H17" i="12"/>
  <c r="M16" i="12"/>
  <c r="J16" i="12"/>
  <c r="I16" i="12"/>
  <c r="H16" i="12"/>
  <c r="M15" i="12"/>
  <c r="J15" i="12"/>
  <c r="I15" i="12"/>
  <c r="H15" i="12"/>
  <c r="M14" i="12"/>
  <c r="J14" i="12"/>
  <c r="I14" i="12"/>
  <c r="H14" i="12"/>
  <c r="M13" i="12"/>
  <c r="J13" i="12"/>
  <c r="O13" i="12" s="1"/>
  <c r="I13" i="12"/>
  <c r="H13" i="12"/>
  <c r="M12" i="12"/>
  <c r="J12" i="12"/>
  <c r="I12" i="12"/>
  <c r="H12" i="12"/>
  <c r="M11" i="12"/>
  <c r="J11" i="12"/>
  <c r="I11" i="12"/>
  <c r="H11" i="12"/>
  <c r="M10" i="12"/>
  <c r="J10" i="12"/>
  <c r="I10" i="12"/>
  <c r="H10" i="12"/>
  <c r="M9" i="12"/>
  <c r="J9" i="12"/>
  <c r="O9" i="12" s="1"/>
  <c r="I9" i="12"/>
  <c r="H9" i="12"/>
  <c r="M8" i="12"/>
  <c r="J8" i="12"/>
  <c r="I8" i="12"/>
  <c r="H8" i="12"/>
  <c r="M7" i="12"/>
  <c r="J7" i="12"/>
  <c r="I7" i="12"/>
  <c r="H7" i="12"/>
  <c r="M6" i="12"/>
  <c r="J6" i="12"/>
  <c r="O6" i="12" s="1"/>
  <c r="I6" i="12"/>
  <c r="H6" i="12"/>
  <c r="M5" i="12"/>
  <c r="J5" i="12"/>
  <c r="O5" i="12" s="1"/>
  <c r="I5" i="12"/>
  <c r="H5" i="12"/>
  <c r="M4" i="12"/>
  <c r="J4" i="12"/>
  <c r="O37" i="12" s="1"/>
  <c r="I4" i="12"/>
  <c r="H4" i="12"/>
  <c r="M3" i="12"/>
  <c r="J3" i="12"/>
  <c r="I3" i="12"/>
  <c r="H3" i="12"/>
  <c r="H21" i="11"/>
  <c r="I21" i="11"/>
  <c r="J21" i="11"/>
  <c r="M21" i="11"/>
  <c r="H22" i="11"/>
  <c r="I22" i="11"/>
  <c r="J22" i="11"/>
  <c r="O22" i="11" s="1"/>
  <c r="M22" i="11"/>
  <c r="H23" i="11"/>
  <c r="I23" i="11"/>
  <c r="J23" i="11"/>
  <c r="M23" i="11"/>
  <c r="H24" i="11"/>
  <c r="I24" i="11"/>
  <c r="J24" i="11"/>
  <c r="M24" i="11"/>
  <c r="H25" i="11"/>
  <c r="I25" i="11"/>
  <c r="J25" i="11"/>
  <c r="M25" i="11"/>
  <c r="H26" i="11"/>
  <c r="I26" i="11"/>
  <c r="J26" i="11"/>
  <c r="O26" i="11" s="1"/>
  <c r="M26" i="11"/>
  <c r="H27" i="11"/>
  <c r="I27" i="11"/>
  <c r="J27" i="11"/>
  <c r="M27" i="11"/>
  <c r="H28" i="11"/>
  <c r="I28" i="11"/>
  <c r="J28" i="11"/>
  <c r="M28" i="11"/>
  <c r="H29" i="11"/>
  <c r="I29" i="11"/>
  <c r="J29" i="11"/>
  <c r="M29" i="11"/>
  <c r="H30" i="11"/>
  <c r="I30" i="11"/>
  <c r="J30" i="11"/>
  <c r="O30" i="11" s="1"/>
  <c r="M30" i="11"/>
  <c r="H31" i="11"/>
  <c r="I31" i="11"/>
  <c r="J31" i="11"/>
  <c r="M31" i="11"/>
  <c r="H32" i="11"/>
  <c r="I32" i="11"/>
  <c r="J32" i="11"/>
  <c r="O10" i="11" s="1"/>
  <c r="M32" i="11"/>
  <c r="H33" i="11"/>
  <c r="I33" i="11"/>
  <c r="J33" i="11"/>
  <c r="M33" i="11"/>
  <c r="H34" i="11"/>
  <c r="I34" i="11"/>
  <c r="J34" i="11"/>
  <c r="O34" i="11" s="1"/>
  <c r="M34" i="11"/>
  <c r="H35" i="11"/>
  <c r="I35" i="11"/>
  <c r="J35" i="11"/>
  <c r="M35" i="11"/>
  <c r="H36" i="11"/>
  <c r="I36" i="11"/>
  <c r="J36" i="11"/>
  <c r="O36" i="11" s="1"/>
  <c r="M36" i="11"/>
  <c r="H37" i="11"/>
  <c r="I37" i="11"/>
  <c r="J37" i="11"/>
  <c r="M37" i="11"/>
  <c r="H38" i="11"/>
  <c r="I38" i="11"/>
  <c r="J38" i="11"/>
  <c r="O38" i="11" s="1"/>
  <c r="M38" i="11"/>
  <c r="H39" i="11"/>
  <c r="I39" i="11"/>
  <c r="J39" i="11"/>
  <c r="M39" i="11"/>
  <c r="H40" i="11"/>
  <c r="I40" i="11"/>
  <c r="J40" i="11"/>
  <c r="O40" i="11" s="1"/>
  <c r="M40" i="11"/>
  <c r="H41" i="11"/>
  <c r="I41" i="11"/>
  <c r="J41" i="11"/>
  <c r="M41" i="11"/>
  <c r="H42" i="11"/>
  <c r="I42" i="11"/>
  <c r="J42" i="11"/>
  <c r="O42" i="11" s="1"/>
  <c r="M42" i="11"/>
  <c r="H43" i="11"/>
  <c r="I43" i="11"/>
  <c r="J43" i="11"/>
  <c r="M43" i="11"/>
  <c r="H44" i="11"/>
  <c r="I44" i="11"/>
  <c r="J44" i="11"/>
  <c r="O44" i="11" s="1"/>
  <c r="M44" i="11"/>
  <c r="H45" i="11"/>
  <c r="I45" i="11"/>
  <c r="J45" i="11"/>
  <c r="M45" i="11"/>
  <c r="M20" i="11"/>
  <c r="J20" i="11"/>
  <c r="I20" i="11"/>
  <c r="H20" i="11"/>
  <c r="M19" i="11"/>
  <c r="J19" i="11"/>
  <c r="I19" i="11"/>
  <c r="H19" i="11"/>
  <c r="M18" i="11"/>
  <c r="J18" i="11"/>
  <c r="O18" i="11" s="1"/>
  <c r="I18" i="11"/>
  <c r="N18" i="11" s="1"/>
  <c r="H18" i="11"/>
  <c r="M17" i="11"/>
  <c r="J17" i="11"/>
  <c r="I17" i="11"/>
  <c r="H17" i="11"/>
  <c r="M16" i="11"/>
  <c r="J16" i="11"/>
  <c r="I16" i="11"/>
  <c r="N16" i="11" s="1"/>
  <c r="H16" i="11"/>
  <c r="M15" i="11"/>
  <c r="J15" i="11"/>
  <c r="I15" i="11"/>
  <c r="H15" i="11"/>
  <c r="M14" i="11"/>
  <c r="J14" i="11"/>
  <c r="O14" i="11" s="1"/>
  <c r="I14" i="11"/>
  <c r="H14" i="11"/>
  <c r="M13" i="11"/>
  <c r="J13" i="11"/>
  <c r="I13" i="11"/>
  <c r="H13" i="11"/>
  <c r="M12" i="11"/>
  <c r="J12" i="11"/>
  <c r="I12" i="11"/>
  <c r="H12" i="11"/>
  <c r="M11" i="11"/>
  <c r="J11" i="11"/>
  <c r="I11" i="11"/>
  <c r="H11" i="11"/>
  <c r="M10" i="11"/>
  <c r="J10" i="11"/>
  <c r="I10" i="11"/>
  <c r="H10" i="11"/>
  <c r="M9" i="11"/>
  <c r="J9" i="11"/>
  <c r="I9" i="11"/>
  <c r="H9" i="11"/>
  <c r="M8" i="11"/>
  <c r="J8" i="11"/>
  <c r="I8" i="11"/>
  <c r="H8" i="11"/>
  <c r="M7" i="11"/>
  <c r="J7" i="11"/>
  <c r="I7" i="11"/>
  <c r="H7" i="11"/>
  <c r="M6" i="11"/>
  <c r="J6" i="11"/>
  <c r="O6" i="11" s="1"/>
  <c r="I6" i="11"/>
  <c r="N6" i="11" s="1"/>
  <c r="H6" i="11"/>
  <c r="M5" i="11"/>
  <c r="J5" i="11"/>
  <c r="I5" i="11"/>
  <c r="H5" i="11"/>
  <c r="M4" i="11"/>
  <c r="J4" i="11"/>
  <c r="I4" i="11"/>
  <c r="N4" i="11" s="1"/>
  <c r="H4" i="11"/>
  <c r="M3" i="11"/>
  <c r="J3" i="11"/>
  <c r="I3" i="11"/>
  <c r="N3" i="11" s="1"/>
  <c r="H3" i="11"/>
  <c r="O13" i="10"/>
  <c r="O45" i="10"/>
  <c r="M66" i="10"/>
  <c r="J66" i="10"/>
  <c r="I66" i="10"/>
  <c r="H66" i="10"/>
  <c r="M65" i="10"/>
  <c r="J65" i="10"/>
  <c r="O65" i="10" s="1"/>
  <c r="I65" i="10"/>
  <c r="H65" i="10"/>
  <c r="M64" i="10"/>
  <c r="J64" i="10"/>
  <c r="I64" i="10"/>
  <c r="H64" i="10"/>
  <c r="M63" i="10"/>
  <c r="J63" i="10"/>
  <c r="I63" i="10"/>
  <c r="H63" i="10"/>
  <c r="M62" i="10"/>
  <c r="J62" i="10"/>
  <c r="I62" i="10"/>
  <c r="H62" i="10"/>
  <c r="M61" i="10"/>
  <c r="J61" i="10"/>
  <c r="O61" i="10" s="1"/>
  <c r="I61" i="10"/>
  <c r="H61" i="10"/>
  <c r="M60" i="10"/>
  <c r="J60" i="10"/>
  <c r="I60" i="10"/>
  <c r="H60" i="10"/>
  <c r="M59" i="10"/>
  <c r="J59" i="10"/>
  <c r="I59" i="10"/>
  <c r="H59" i="10"/>
  <c r="M58" i="10"/>
  <c r="J58" i="10"/>
  <c r="I58" i="10"/>
  <c r="H58" i="10"/>
  <c r="M57" i="10"/>
  <c r="J57" i="10"/>
  <c r="O57" i="10" s="1"/>
  <c r="I57" i="10"/>
  <c r="H57" i="10"/>
  <c r="M56" i="10"/>
  <c r="J56" i="10"/>
  <c r="I56" i="10"/>
  <c r="H56" i="10"/>
  <c r="M55" i="10"/>
  <c r="J55" i="10"/>
  <c r="I55" i="10"/>
  <c r="H55" i="10"/>
  <c r="M54" i="10"/>
  <c r="J54" i="10"/>
  <c r="I54" i="10"/>
  <c r="H54" i="10"/>
  <c r="M53" i="10"/>
  <c r="J53" i="10"/>
  <c r="O53" i="10" s="1"/>
  <c r="I53" i="10"/>
  <c r="H53" i="10"/>
  <c r="M52" i="10"/>
  <c r="J52" i="10"/>
  <c r="I52" i="10"/>
  <c r="H52" i="10"/>
  <c r="M51" i="10"/>
  <c r="J51" i="10"/>
  <c r="I51" i="10"/>
  <c r="H51" i="10"/>
  <c r="M50" i="10"/>
  <c r="J50" i="10"/>
  <c r="I50" i="10"/>
  <c r="H50" i="10"/>
  <c r="M49" i="10"/>
  <c r="J49" i="10"/>
  <c r="O49" i="10" s="1"/>
  <c r="I49" i="10"/>
  <c r="H49" i="10"/>
  <c r="M48" i="10"/>
  <c r="J48" i="10"/>
  <c r="I48" i="10"/>
  <c r="H48" i="10"/>
  <c r="M47" i="10"/>
  <c r="J47" i="10"/>
  <c r="I47" i="10"/>
  <c r="H47" i="10"/>
  <c r="M46" i="10"/>
  <c r="J46" i="10"/>
  <c r="I46" i="10"/>
  <c r="H46" i="10"/>
  <c r="M45" i="10"/>
  <c r="J45" i="10"/>
  <c r="I45" i="10"/>
  <c r="H45" i="10"/>
  <c r="M44" i="10"/>
  <c r="J44" i="10"/>
  <c r="I44" i="10"/>
  <c r="H44" i="10"/>
  <c r="M43" i="10"/>
  <c r="J43" i="10"/>
  <c r="I43" i="10"/>
  <c r="H43" i="10"/>
  <c r="M42" i="10"/>
  <c r="J42" i="10"/>
  <c r="I42" i="10"/>
  <c r="H42" i="10"/>
  <c r="M41" i="10"/>
  <c r="J41" i="10"/>
  <c r="O41" i="10" s="1"/>
  <c r="I41" i="10"/>
  <c r="H41" i="10"/>
  <c r="M40" i="10"/>
  <c r="J40" i="10"/>
  <c r="I40" i="10"/>
  <c r="H40" i="10"/>
  <c r="M39" i="10"/>
  <c r="J39" i="10"/>
  <c r="I39" i="10"/>
  <c r="H39" i="10"/>
  <c r="M38" i="10"/>
  <c r="J38" i="10"/>
  <c r="I38" i="10"/>
  <c r="H38" i="10"/>
  <c r="M37" i="10"/>
  <c r="J37" i="10"/>
  <c r="O37" i="10" s="1"/>
  <c r="I37" i="10"/>
  <c r="H37" i="10"/>
  <c r="M36" i="10"/>
  <c r="J36" i="10"/>
  <c r="I36" i="10"/>
  <c r="H36" i="10"/>
  <c r="M35" i="10"/>
  <c r="J35" i="10"/>
  <c r="I35" i="10"/>
  <c r="H35" i="10"/>
  <c r="M34" i="10"/>
  <c r="J34" i="10"/>
  <c r="I34" i="10"/>
  <c r="H34" i="10"/>
  <c r="M33" i="10"/>
  <c r="J33" i="10"/>
  <c r="O33" i="10" s="1"/>
  <c r="I33" i="10"/>
  <c r="H33" i="10"/>
  <c r="M32" i="10"/>
  <c r="J32" i="10"/>
  <c r="I32" i="10"/>
  <c r="H32" i="10"/>
  <c r="M31" i="10"/>
  <c r="J31" i="10"/>
  <c r="I31" i="10"/>
  <c r="H31" i="10"/>
  <c r="M30" i="10"/>
  <c r="J30" i="10"/>
  <c r="I30" i="10"/>
  <c r="H30" i="10"/>
  <c r="M29" i="10"/>
  <c r="J29" i="10"/>
  <c r="O29" i="10" s="1"/>
  <c r="I29" i="10"/>
  <c r="H29" i="10"/>
  <c r="M28" i="10"/>
  <c r="J28" i="10"/>
  <c r="I28" i="10"/>
  <c r="H28" i="10"/>
  <c r="M27" i="10"/>
  <c r="J27" i="10"/>
  <c r="I27" i="10"/>
  <c r="H27" i="10"/>
  <c r="M26" i="10"/>
  <c r="J26" i="10"/>
  <c r="I26" i="10"/>
  <c r="H26" i="10"/>
  <c r="M25" i="10"/>
  <c r="J25" i="10"/>
  <c r="O25" i="10" s="1"/>
  <c r="I25" i="10"/>
  <c r="H25" i="10"/>
  <c r="M24" i="10"/>
  <c r="J24" i="10"/>
  <c r="I24" i="10"/>
  <c r="H24" i="10"/>
  <c r="M23" i="10"/>
  <c r="J23" i="10"/>
  <c r="I23" i="10"/>
  <c r="H23" i="10"/>
  <c r="M22" i="10"/>
  <c r="J22" i="10"/>
  <c r="I22" i="10"/>
  <c r="H22" i="10"/>
  <c r="M21" i="10"/>
  <c r="J21" i="10"/>
  <c r="O21" i="10" s="1"/>
  <c r="I21" i="10"/>
  <c r="H21" i="10"/>
  <c r="M20" i="10"/>
  <c r="J20" i="10"/>
  <c r="I20" i="10"/>
  <c r="H20" i="10"/>
  <c r="M19" i="10"/>
  <c r="J19" i="10"/>
  <c r="I19" i="10"/>
  <c r="H19" i="10"/>
  <c r="M18" i="10"/>
  <c r="J18" i="10"/>
  <c r="I18" i="10"/>
  <c r="N18" i="10" s="1"/>
  <c r="H18" i="10"/>
  <c r="M17" i="10"/>
  <c r="J17" i="10"/>
  <c r="O17" i="10" s="1"/>
  <c r="I17" i="10"/>
  <c r="H17" i="10"/>
  <c r="M16" i="10"/>
  <c r="J16" i="10"/>
  <c r="I16" i="10"/>
  <c r="H16" i="10"/>
  <c r="M15" i="10"/>
  <c r="J15" i="10"/>
  <c r="I15" i="10"/>
  <c r="H15" i="10"/>
  <c r="M14" i="10"/>
  <c r="J14" i="10"/>
  <c r="I14" i="10"/>
  <c r="H14" i="10"/>
  <c r="M13" i="10"/>
  <c r="J13" i="10"/>
  <c r="I13" i="10"/>
  <c r="H13" i="10"/>
  <c r="M12" i="10"/>
  <c r="J12" i="10"/>
  <c r="I12" i="10"/>
  <c r="H12" i="10"/>
  <c r="M11" i="10"/>
  <c r="J11" i="10"/>
  <c r="I11" i="10"/>
  <c r="H11" i="10"/>
  <c r="M10" i="10"/>
  <c r="J10" i="10"/>
  <c r="I10" i="10"/>
  <c r="H10" i="10"/>
  <c r="M9" i="10"/>
  <c r="J9" i="10"/>
  <c r="O9" i="10" s="1"/>
  <c r="I9" i="10"/>
  <c r="H9" i="10"/>
  <c r="M8" i="10"/>
  <c r="J8" i="10"/>
  <c r="I8" i="10"/>
  <c r="H8" i="10"/>
  <c r="M7" i="10"/>
  <c r="J7" i="10"/>
  <c r="I7" i="10"/>
  <c r="H7" i="10"/>
  <c r="M6" i="10"/>
  <c r="J6" i="10"/>
  <c r="I6" i="10"/>
  <c r="H6" i="10"/>
  <c r="M5" i="10"/>
  <c r="J5" i="10"/>
  <c r="O5" i="10" s="1"/>
  <c r="I5" i="10"/>
  <c r="H5" i="10"/>
  <c r="M4" i="10"/>
  <c r="J4" i="10"/>
  <c r="O4" i="10" s="1"/>
  <c r="I4" i="10"/>
  <c r="H4" i="10"/>
  <c r="M3" i="10"/>
  <c r="J3" i="10"/>
  <c r="I3" i="10"/>
  <c r="H3" i="10"/>
  <c r="N93" i="9"/>
  <c r="N117" i="9"/>
  <c r="H127" i="9"/>
  <c r="I127" i="9"/>
  <c r="J127" i="9"/>
  <c r="M127" i="9"/>
  <c r="H128" i="9"/>
  <c r="I128" i="9"/>
  <c r="J128" i="9"/>
  <c r="M128" i="9"/>
  <c r="H129" i="9"/>
  <c r="I129" i="9"/>
  <c r="N129" i="9" s="1"/>
  <c r="J129" i="9"/>
  <c r="M129" i="9"/>
  <c r="H130" i="9"/>
  <c r="I130" i="9"/>
  <c r="J130" i="9"/>
  <c r="M130" i="9"/>
  <c r="H131" i="9"/>
  <c r="I131" i="9"/>
  <c r="J131" i="9"/>
  <c r="M131" i="9"/>
  <c r="H132" i="9"/>
  <c r="I132" i="9"/>
  <c r="J132" i="9"/>
  <c r="M132" i="9"/>
  <c r="H133" i="9"/>
  <c r="I133" i="9"/>
  <c r="N133" i="9" s="1"/>
  <c r="J133" i="9"/>
  <c r="M133" i="9"/>
  <c r="H134" i="9"/>
  <c r="I134" i="9"/>
  <c r="J134" i="9"/>
  <c r="M134" i="9"/>
  <c r="H135" i="9"/>
  <c r="I135" i="9"/>
  <c r="J135" i="9"/>
  <c r="M135" i="9"/>
  <c r="H136" i="9"/>
  <c r="I136" i="9"/>
  <c r="N136" i="9" s="1"/>
  <c r="J136" i="9"/>
  <c r="M136" i="9"/>
  <c r="H137" i="9"/>
  <c r="I137" i="9"/>
  <c r="J137" i="9"/>
  <c r="O137" i="9" s="1"/>
  <c r="M137" i="9"/>
  <c r="M126" i="9"/>
  <c r="J126" i="9"/>
  <c r="O126" i="9" s="1"/>
  <c r="I126" i="9"/>
  <c r="H126" i="9"/>
  <c r="M125" i="9"/>
  <c r="J125" i="9"/>
  <c r="I125" i="9"/>
  <c r="H125" i="9"/>
  <c r="M124" i="9"/>
  <c r="J124" i="9"/>
  <c r="I124" i="9"/>
  <c r="H124" i="9"/>
  <c r="M123" i="9"/>
  <c r="J123" i="9"/>
  <c r="I123" i="9"/>
  <c r="H123" i="9"/>
  <c r="M122" i="9"/>
  <c r="J122" i="9"/>
  <c r="O122" i="9" s="1"/>
  <c r="I122" i="9"/>
  <c r="H122" i="9"/>
  <c r="M121" i="9"/>
  <c r="J121" i="9"/>
  <c r="O121" i="9" s="1"/>
  <c r="I121" i="9"/>
  <c r="H121" i="9"/>
  <c r="M120" i="9"/>
  <c r="J120" i="9"/>
  <c r="I120" i="9"/>
  <c r="H120" i="9"/>
  <c r="M119" i="9"/>
  <c r="J119" i="9"/>
  <c r="I119" i="9"/>
  <c r="H119" i="9"/>
  <c r="M118" i="9"/>
  <c r="J118" i="9"/>
  <c r="I118" i="9"/>
  <c r="H118" i="9"/>
  <c r="M117" i="9"/>
  <c r="J117" i="9"/>
  <c r="O117" i="9" s="1"/>
  <c r="I117" i="9"/>
  <c r="H117" i="9"/>
  <c r="M116" i="9"/>
  <c r="J116" i="9"/>
  <c r="I116" i="9"/>
  <c r="H116" i="9"/>
  <c r="M115" i="9"/>
  <c r="J115" i="9"/>
  <c r="I115" i="9"/>
  <c r="H115" i="9"/>
  <c r="M114" i="9"/>
  <c r="J114" i="9"/>
  <c r="I114" i="9"/>
  <c r="H114" i="9"/>
  <c r="M113" i="9"/>
  <c r="J113" i="9"/>
  <c r="I113" i="9"/>
  <c r="N113" i="9" s="1"/>
  <c r="H113" i="9"/>
  <c r="M112" i="9"/>
  <c r="J112" i="9"/>
  <c r="I112" i="9"/>
  <c r="H112" i="9"/>
  <c r="M111" i="9"/>
  <c r="J111" i="9"/>
  <c r="I111" i="9"/>
  <c r="H111" i="9"/>
  <c r="M110" i="9"/>
  <c r="J110" i="9"/>
  <c r="O110" i="9" s="1"/>
  <c r="I110" i="9"/>
  <c r="H110" i="9"/>
  <c r="M109" i="9"/>
  <c r="J109" i="9"/>
  <c r="I109" i="9"/>
  <c r="H109" i="9"/>
  <c r="M108" i="9"/>
  <c r="J108" i="9"/>
  <c r="I108" i="9"/>
  <c r="H108" i="9"/>
  <c r="M107" i="9"/>
  <c r="J107" i="9"/>
  <c r="I107" i="9"/>
  <c r="H107" i="9"/>
  <c r="M106" i="9"/>
  <c r="J106" i="9"/>
  <c r="O106" i="9" s="1"/>
  <c r="I106" i="9"/>
  <c r="H106" i="9"/>
  <c r="M105" i="9"/>
  <c r="J105" i="9"/>
  <c r="O105" i="9" s="1"/>
  <c r="I105" i="9"/>
  <c r="H105" i="9"/>
  <c r="M104" i="9"/>
  <c r="J104" i="9"/>
  <c r="I104" i="9"/>
  <c r="H104" i="9"/>
  <c r="M103" i="9"/>
  <c r="J103" i="9"/>
  <c r="I103" i="9"/>
  <c r="H103" i="9"/>
  <c r="M102" i="9"/>
  <c r="J102" i="9"/>
  <c r="I102" i="9"/>
  <c r="H102" i="9"/>
  <c r="M101" i="9"/>
  <c r="J101" i="9"/>
  <c r="I101" i="9"/>
  <c r="N101" i="9" s="1"/>
  <c r="H101" i="9"/>
  <c r="M100" i="9"/>
  <c r="J100" i="9"/>
  <c r="I100" i="9"/>
  <c r="H100" i="9"/>
  <c r="M99" i="9"/>
  <c r="J99" i="9"/>
  <c r="I99" i="9"/>
  <c r="H99" i="9"/>
  <c r="M98" i="9"/>
  <c r="J98" i="9"/>
  <c r="I98" i="9"/>
  <c r="H98" i="9"/>
  <c r="M97" i="9"/>
  <c r="J97" i="9"/>
  <c r="I97" i="9"/>
  <c r="N97" i="9" s="1"/>
  <c r="H97" i="9"/>
  <c r="M96" i="9"/>
  <c r="J96" i="9"/>
  <c r="I96" i="9"/>
  <c r="H96" i="9"/>
  <c r="M95" i="9"/>
  <c r="J95" i="9"/>
  <c r="I95" i="9"/>
  <c r="H95" i="9"/>
  <c r="M94" i="9"/>
  <c r="J94" i="9"/>
  <c r="O94" i="9" s="1"/>
  <c r="I94" i="9"/>
  <c r="H94" i="9"/>
  <c r="M93" i="9"/>
  <c r="J93" i="9"/>
  <c r="I93" i="9"/>
  <c r="H93" i="9"/>
  <c r="M92" i="9"/>
  <c r="J92" i="9"/>
  <c r="I92" i="9"/>
  <c r="H92" i="9"/>
  <c r="M91" i="9"/>
  <c r="J91" i="9"/>
  <c r="I91" i="9"/>
  <c r="H91" i="9"/>
  <c r="M90" i="9"/>
  <c r="J90" i="9"/>
  <c r="I90" i="9"/>
  <c r="H90" i="9"/>
  <c r="M89" i="9"/>
  <c r="J89" i="9"/>
  <c r="O89" i="9" s="1"/>
  <c r="I89" i="9"/>
  <c r="H89" i="9"/>
  <c r="M88" i="9"/>
  <c r="J88" i="9"/>
  <c r="I88" i="9"/>
  <c r="H88" i="9"/>
  <c r="M87" i="9"/>
  <c r="J87" i="9"/>
  <c r="I87" i="9"/>
  <c r="H87" i="9"/>
  <c r="M86" i="9"/>
  <c r="J86" i="9"/>
  <c r="I86" i="9"/>
  <c r="H86" i="9"/>
  <c r="M85" i="9"/>
  <c r="J85" i="9"/>
  <c r="I85" i="9"/>
  <c r="N85" i="9" s="1"/>
  <c r="H85" i="9"/>
  <c r="M84" i="9"/>
  <c r="J84" i="9"/>
  <c r="I84" i="9"/>
  <c r="H84" i="9"/>
  <c r="M83" i="9"/>
  <c r="J83" i="9"/>
  <c r="I83" i="9"/>
  <c r="H83" i="9"/>
  <c r="M82" i="9"/>
  <c r="J82" i="9"/>
  <c r="I82" i="9"/>
  <c r="H82" i="9"/>
  <c r="M81" i="9"/>
  <c r="J81" i="9"/>
  <c r="I81" i="9"/>
  <c r="N81" i="9" s="1"/>
  <c r="H81" i="9"/>
  <c r="M80" i="9"/>
  <c r="J80" i="9"/>
  <c r="I80" i="9"/>
  <c r="H80" i="9"/>
  <c r="M79" i="9"/>
  <c r="J79" i="9"/>
  <c r="I79" i="9"/>
  <c r="H79" i="9"/>
  <c r="M78" i="9"/>
  <c r="J78" i="9"/>
  <c r="O78" i="9" s="1"/>
  <c r="I78" i="9"/>
  <c r="H78" i="9"/>
  <c r="M77" i="9"/>
  <c r="J77" i="9"/>
  <c r="I77" i="9"/>
  <c r="H77" i="9"/>
  <c r="M76" i="9"/>
  <c r="J76" i="9"/>
  <c r="I76" i="9"/>
  <c r="H76" i="9"/>
  <c r="M75" i="9"/>
  <c r="J75" i="9"/>
  <c r="I75" i="9"/>
  <c r="H75" i="9"/>
  <c r="M74" i="9"/>
  <c r="J74" i="9"/>
  <c r="I74" i="9"/>
  <c r="H74" i="9"/>
  <c r="M73" i="9"/>
  <c r="J73" i="9"/>
  <c r="O73" i="9" s="1"/>
  <c r="I73" i="9"/>
  <c r="H73" i="9"/>
  <c r="M72" i="9"/>
  <c r="J72" i="9"/>
  <c r="I72" i="9"/>
  <c r="H72" i="9"/>
  <c r="M71" i="9"/>
  <c r="J71" i="9"/>
  <c r="I71" i="9"/>
  <c r="H71" i="9"/>
  <c r="M70" i="9"/>
  <c r="J70" i="9"/>
  <c r="I70" i="9"/>
  <c r="H70" i="9"/>
  <c r="M69" i="9"/>
  <c r="J69" i="9"/>
  <c r="I69" i="9"/>
  <c r="N69" i="9" s="1"/>
  <c r="H69" i="9"/>
  <c r="M68" i="9"/>
  <c r="J68" i="9"/>
  <c r="I68" i="9"/>
  <c r="H68" i="9"/>
  <c r="M67" i="9"/>
  <c r="J67" i="9"/>
  <c r="I67" i="9"/>
  <c r="H67" i="9"/>
  <c r="M66" i="9"/>
  <c r="J66" i="9"/>
  <c r="I66" i="9"/>
  <c r="H66" i="9"/>
  <c r="M65" i="9"/>
  <c r="J65" i="9"/>
  <c r="I65" i="9"/>
  <c r="N65" i="9" s="1"/>
  <c r="H65" i="9"/>
  <c r="M64" i="9"/>
  <c r="J64" i="9"/>
  <c r="I64" i="9"/>
  <c r="H64" i="9"/>
  <c r="M63" i="9"/>
  <c r="J63" i="9"/>
  <c r="I63" i="9"/>
  <c r="H63" i="9"/>
  <c r="M62" i="9"/>
  <c r="J62" i="9"/>
  <c r="O62" i="9" s="1"/>
  <c r="I62" i="9"/>
  <c r="H62" i="9"/>
  <c r="M61" i="9"/>
  <c r="J61" i="9"/>
  <c r="I61" i="9"/>
  <c r="H61" i="9"/>
  <c r="M60" i="9"/>
  <c r="J60" i="9"/>
  <c r="I60" i="9"/>
  <c r="H60" i="9"/>
  <c r="M59" i="9"/>
  <c r="J59" i="9"/>
  <c r="I59" i="9"/>
  <c r="H59" i="9"/>
  <c r="M58" i="9"/>
  <c r="J58" i="9"/>
  <c r="I58" i="9"/>
  <c r="H58" i="9"/>
  <c r="M57" i="9"/>
  <c r="J57" i="9"/>
  <c r="I57" i="9"/>
  <c r="H57" i="9"/>
  <c r="M56" i="9"/>
  <c r="J56" i="9"/>
  <c r="I56" i="9"/>
  <c r="H56" i="9"/>
  <c r="M55" i="9"/>
  <c r="J55" i="9"/>
  <c r="I55" i="9"/>
  <c r="H55" i="9"/>
  <c r="M54" i="9"/>
  <c r="J54" i="9"/>
  <c r="I54" i="9"/>
  <c r="H54" i="9"/>
  <c r="M53" i="9"/>
  <c r="J53" i="9"/>
  <c r="I53" i="9"/>
  <c r="H53" i="9"/>
  <c r="M52" i="9"/>
  <c r="J52" i="9"/>
  <c r="I52" i="9"/>
  <c r="H52" i="9"/>
  <c r="M51" i="9"/>
  <c r="J51" i="9"/>
  <c r="I51" i="9"/>
  <c r="H51" i="9"/>
  <c r="M50" i="9"/>
  <c r="J50" i="9"/>
  <c r="I50" i="9"/>
  <c r="H50" i="9"/>
  <c r="M49" i="9"/>
  <c r="J49" i="9"/>
  <c r="I49" i="9"/>
  <c r="H49" i="9"/>
  <c r="M48" i="9"/>
  <c r="J48" i="9"/>
  <c r="I48" i="9"/>
  <c r="H48" i="9"/>
  <c r="M47" i="9"/>
  <c r="J47" i="9"/>
  <c r="I47" i="9"/>
  <c r="H47" i="9"/>
  <c r="M46" i="9"/>
  <c r="J46" i="9"/>
  <c r="I46" i="9"/>
  <c r="H46" i="9"/>
  <c r="M45" i="9"/>
  <c r="J45" i="9"/>
  <c r="I45" i="9"/>
  <c r="H45" i="9"/>
  <c r="M44" i="9"/>
  <c r="J44" i="9"/>
  <c r="I44" i="9"/>
  <c r="H44" i="9"/>
  <c r="M43" i="9"/>
  <c r="J43" i="9"/>
  <c r="I43" i="9"/>
  <c r="H43" i="9"/>
  <c r="M42" i="9"/>
  <c r="J42" i="9"/>
  <c r="I42" i="9"/>
  <c r="H42" i="9"/>
  <c r="M41" i="9"/>
  <c r="J41" i="9"/>
  <c r="I41" i="9"/>
  <c r="H41" i="9"/>
  <c r="M40" i="9"/>
  <c r="J40" i="9"/>
  <c r="I40" i="9"/>
  <c r="H40" i="9"/>
  <c r="M39" i="9"/>
  <c r="J39" i="9"/>
  <c r="I39" i="9"/>
  <c r="H39" i="9"/>
  <c r="M38" i="9"/>
  <c r="J38" i="9"/>
  <c r="I38" i="9"/>
  <c r="H38" i="9"/>
  <c r="M37" i="9"/>
  <c r="J37" i="9"/>
  <c r="I37" i="9"/>
  <c r="H37" i="9"/>
  <c r="M36" i="9"/>
  <c r="J36" i="9"/>
  <c r="I36" i="9"/>
  <c r="H36" i="9"/>
  <c r="M35" i="9"/>
  <c r="J35" i="9"/>
  <c r="I35" i="9"/>
  <c r="H35" i="9"/>
  <c r="M34" i="9"/>
  <c r="J34" i="9"/>
  <c r="I34" i="9"/>
  <c r="H34" i="9"/>
  <c r="M33" i="9"/>
  <c r="J33" i="9"/>
  <c r="O33" i="9" s="1"/>
  <c r="I33" i="9"/>
  <c r="H33" i="9"/>
  <c r="M32" i="9"/>
  <c r="J32" i="9"/>
  <c r="I32" i="9"/>
  <c r="H32" i="9"/>
  <c r="M31" i="9"/>
  <c r="J31" i="9"/>
  <c r="I31" i="9"/>
  <c r="H31" i="9"/>
  <c r="M30" i="9"/>
  <c r="J30" i="9"/>
  <c r="I30" i="9"/>
  <c r="H30" i="9"/>
  <c r="M29" i="9"/>
  <c r="J29" i="9"/>
  <c r="I29" i="9"/>
  <c r="H29" i="9"/>
  <c r="M28" i="9"/>
  <c r="J28" i="9"/>
  <c r="I28" i="9"/>
  <c r="H28" i="9"/>
  <c r="M27" i="9"/>
  <c r="J27" i="9"/>
  <c r="I27" i="9"/>
  <c r="H27" i="9"/>
  <c r="M26" i="9"/>
  <c r="J26" i="9"/>
  <c r="I26" i="9"/>
  <c r="H26" i="9"/>
  <c r="M25" i="9"/>
  <c r="J25" i="9"/>
  <c r="I25" i="9"/>
  <c r="H25" i="9"/>
  <c r="M24" i="9"/>
  <c r="J24" i="9"/>
  <c r="I24" i="9"/>
  <c r="H24" i="9"/>
  <c r="M23" i="9"/>
  <c r="J23" i="9"/>
  <c r="I23" i="9"/>
  <c r="H23" i="9"/>
  <c r="M22" i="9"/>
  <c r="J22" i="9"/>
  <c r="I22" i="9"/>
  <c r="H22" i="9"/>
  <c r="M21" i="9"/>
  <c r="J21" i="9"/>
  <c r="I21" i="9"/>
  <c r="H21" i="9"/>
  <c r="M20" i="9"/>
  <c r="J20" i="9"/>
  <c r="I20" i="9"/>
  <c r="H20" i="9"/>
  <c r="M19" i="9"/>
  <c r="J19" i="9"/>
  <c r="I19" i="9"/>
  <c r="H19" i="9"/>
  <c r="M18" i="9"/>
  <c r="J18" i="9"/>
  <c r="I18" i="9"/>
  <c r="H18" i="9"/>
  <c r="M17" i="9"/>
  <c r="J17" i="9"/>
  <c r="I17" i="9"/>
  <c r="H17" i="9"/>
  <c r="M16" i="9"/>
  <c r="J16" i="9"/>
  <c r="I16" i="9"/>
  <c r="H16" i="9"/>
  <c r="M15" i="9"/>
  <c r="J15" i="9"/>
  <c r="I15" i="9"/>
  <c r="H15" i="9"/>
  <c r="M14" i="9"/>
  <c r="J14" i="9"/>
  <c r="I14" i="9"/>
  <c r="H14" i="9"/>
  <c r="M13" i="9"/>
  <c r="J13" i="9"/>
  <c r="I13" i="9"/>
  <c r="H13" i="9"/>
  <c r="M12" i="9"/>
  <c r="J12" i="9"/>
  <c r="I12" i="9"/>
  <c r="H12" i="9"/>
  <c r="M11" i="9"/>
  <c r="J11" i="9"/>
  <c r="I11" i="9"/>
  <c r="H11" i="9"/>
  <c r="M10" i="9"/>
  <c r="J10" i="9"/>
  <c r="I10" i="9"/>
  <c r="H10" i="9"/>
  <c r="M9" i="9"/>
  <c r="J9" i="9"/>
  <c r="I9" i="9"/>
  <c r="H9" i="9"/>
  <c r="M8" i="9"/>
  <c r="J8" i="9"/>
  <c r="I8" i="9"/>
  <c r="H8" i="9"/>
  <c r="M7" i="9"/>
  <c r="J7" i="9"/>
  <c r="I7" i="9"/>
  <c r="H7" i="9"/>
  <c r="M6" i="9"/>
  <c r="J6" i="9"/>
  <c r="I6" i="9"/>
  <c r="H6" i="9"/>
  <c r="M5" i="9"/>
  <c r="J5" i="9"/>
  <c r="I5" i="9"/>
  <c r="H5" i="9"/>
  <c r="M4" i="9"/>
  <c r="J4" i="9"/>
  <c r="O133" i="9" s="1"/>
  <c r="I4" i="9"/>
  <c r="H4" i="9"/>
  <c r="M3" i="9"/>
  <c r="J3" i="9"/>
  <c r="I3" i="9"/>
  <c r="N3" i="9" s="1"/>
  <c r="H3" i="9"/>
  <c r="O20" i="8"/>
  <c r="M42" i="8"/>
  <c r="J42" i="8"/>
  <c r="I42" i="8"/>
  <c r="H42" i="8"/>
  <c r="M41" i="8"/>
  <c r="J41" i="8"/>
  <c r="I41" i="8"/>
  <c r="H41" i="8"/>
  <c r="M40" i="8"/>
  <c r="J40" i="8"/>
  <c r="I40" i="8"/>
  <c r="H40" i="8"/>
  <c r="M39" i="8"/>
  <c r="J39" i="8"/>
  <c r="I39" i="8"/>
  <c r="H39" i="8"/>
  <c r="M38" i="8"/>
  <c r="J38" i="8"/>
  <c r="I38" i="8"/>
  <c r="H38" i="8"/>
  <c r="M37" i="8"/>
  <c r="J37" i="8"/>
  <c r="I37" i="8"/>
  <c r="H37" i="8"/>
  <c r="M36" i="8"/>
  <c r="J36" i="8"/>
  <c r="I36" i="8"/>
  <c r="H36" i="8"/>
  <c r="M35" i="8"/>
  <c r="J35" i="8"/>
  <c r="I35" i="8"/>
  <c r="H35" i="8"/>
  <c r="M34" i="8"/>
  <c r="J34" i="8"/>
  <c r="I34" i="8"/>
  <c r="H34" i="8"/>
  <c r="M33" i="8"/>
  <c r="J33" i="8"/>
  <c r="I33" i="8"/>
  <c r="H33" i="8"/>
  <c r="M32" i="8"/>
  <c r="J32" i="8"/>
  <c r="I32" i="8"/>
  <c r="H32" i="8"/>
  <c r="M31" i="8"/>
  <c r="J31" i="8"/>
  <c r="I31" i="8"/>
  <c r="H31" i="8"/>
  <c r="M30" i="8"/>
  <c r="J30" i="8"/>
  <c r="I30" i="8"/>
  <c r="H30" i="8"/>
  <c r="M29" i="8"/>
  <c r="J29" i="8"/>
  <c r="I29" i="8"/>
  <c r="H29" i="8"/>
  <c r="M28" i="8"/>
  <c r="J28" i="8"/>
  <c r="I28" i="8"/>
  <c r="H28" i="8"/>
  <c r="M27" i="8"/>
  <c r="J27" i="8"/>
  <c r="I27" i="8"/>
  <c r="H27" i="8"/>
  <c r="M26" i="8"/>
  <c r="J26" i="8"/>
  <c r="I26" i="8"/>
  <c r="H26" i="8"/>
  <c r="M25" i="8"/>
  <c r="J25" i="8"/>
  <c r="I25" i="8"/>
  <c r="H25" i="8"/>
  <c r="M24" i="8"/>
  <c r="J24" i="8"/>
  <c r="I24" i="8"/>
  <c r="H24" i="8"/>
  <c r="M23" i="8"/>
  <c r="J23" i="8"/>
  <c r="I23" i="8"/>
  <c r="H23" i="8"/>
  <c r="M22" i="8"/>
  <c r="J22" i="8"/>
  <c r="I22" i="8"/>
  <c r="H22" i="8"/>
  <c r="M21" i="8"/>
  <c r="J21" i="8"/>
  <c r="I21" i="8"/>
  <c r="H21" i="8"/>
  <c r="M20" i="8"/>
  <c r="J20" i="8"/>
  <c r="I20" i="8"/>
  <c r="H20" i="8"/>
  <c r="M19" i="8"/>
  <c r="J19" i="8"/>
  <c r="I19" i="8"/>
  <c r="H19" i="8"/>
  <c r="M18" i="8"/>
  <c r="J18" i="8"/>
  <c r="I18" i="8"/>
  <c r="H18" i="8"/>
  <c r="M17" i="8"/>
  <c r="J17" i="8"/>
  <c r="I17" i="8"/>
  <c r="H17" i="8"/>
  <c r="M16" i="8"/>
  <c r="J16" i="8"/>
  <c r="I16" i="8"/>
  <c r="H16" i="8"/>
  <c r="M15" i="8"/>
  <c r="J15" i="8"/>
  <c r="I15" i="8"/>
  <c r="H15" i="8"/>
  <c r="M14" i="8"/>
  <c r="J14" i="8"/>
  <c r="I14" i="8"/>
  <c r="H14" i="8"/>
  <c r="M13" i="8"/>
  <c r="J13" i="8"/>
  <c r="I13" i="8"/>
  <c r="H13" i="8"/>
  <c r="M12" i="8"/>
  <c r="J12" i="8"/>
  <c r="I12" i="8"/>
  <c r="H12" i="8"/>
  <c r="M11" i="8"/>
  <c r="J11" i="8"/>
  <c r="I11" i="8"/>
  <c r="H11" i="8"/>
  <c r="M10" i="8"/>
  <c r="J10" i="8"/>
  <c r="I10" i="8"/>
  <c r="H10" i="8"/>
  <c r="M9" i="8"/>
  <c r="J9" i="8"/>
  <c r="O9" i="8" s="1"/>
  <c r="I9" i="8"/>
  <c r="H9" i="8"/>
  <c r="M8" i="8"/>
  <c r="J8" i="8"/>
  <c r="I8" i="8"/>
  <c r="H8" i="8"/>
  <c r="M7" i="8"/>
  <c r="J7" i="8"/>
  <c r="I7" i="8"/>
  <c r="H7" i="8"/>
  <c r="M6" i="8"/>
  <c r="J6" i="8"/>
  <c r="I6" i="8"/>
  <c r="H6" i="8"/>
  <c r="M5" i="8"/>
  <c r="J5" i="8"/>
  <c r="I5" i="8"/>
  <c r="H5" i="8"/>
  <c r="M4" i="8"/>
  <c r="J4" i="8"/>
  <c r="O5" i="8" s="1"/>
  <c r="I4" i="8"/>
  <c r="H4" i="8"/>
  <c r="M3" i="8"/>
  <c r="J3" i="8"/>
  <c r="I3" i="8"/>
  <c r="H3" i="8"/>
  <c r="O110" i="7"/>
  <c r="H96" i="7"/>
  <c r="I96" i="7"/>
  <c r="J96" i="7"/>
  <c r="M96" i="7"/>
  <c r="H97" i="7"/>
  <c r="I97" i="7"/>
  <c r="J97" i="7"/>
  <c r="M97" i="7"/>
  <c r="H98" i="7"/>
  <c r="I98" i="7"/>
  <c r="J98" i="7"/>
  <c r="M98" i="7"/>
  <c r="H99" i="7"/>
  <c r="I99" i="7"/>
  <c r="J99" i="7"/>
  <c r="M99" i="7"/>
  <c r="H100" i="7"/>
  <c r="I100" i="7"/>
  <c r="J100" i="7"/>
  <c r="M100" i="7"/>
  <c r="H101" i="7"/>
  <c r="I101" i="7"/>
  <c r="J101" i="7"/>
  <c r="M101" i="7"/>
  <c r="H102" i="7"/>
  <c r="I102" i="7"/>
  <c r="J102" i="7"/>
  <c r="M102" i="7"/>
  <c r="H103" i="7"/>
  <c r="I103" i="7"/>
  <c r="J103" i="7"/>
  <c r="M103" i="7"/>
  <c r="H104" i="7"/>
  <c r="I104" i="7"/>
  <c r="J104" i="7"/>
  <c r="M104" i="7"/>
  <c r="H105" i="7"/>
  <c r="I105" i="7"/>
  <c r="J105" i="7"/>
  <c r="O105" i="7" s="1"/>
  <c r="M105" i="7"/>
  <c r="H106" i="7"/>
  <c r="I106" i="7"/>
  <c r="J106" i="7"/>
  <c r="M106" i="7"/>
  <c r="H107" i="7"/>
  <c r="I107" i="7"/>
  <c r="J107" i="7"/>
  <c r="M107" i="7"/>
  <c r="H108" i="7"/>
  <c r="I108" i="7"/>
  <c r="J108" i="7"/>
  <c r="M108" i="7"/>
  <c r="H109" i="7"/>
  <c r="I109" i="7"/>
  <c r="J109" i="7"/>
  <c r="M109" i="7"/>
  <c r="H110" i="7"/>
  <c r="I110" i="7"/>
  <c r="J110" i="7"/>
  <c r="M110" i="7"/>
  <c r="H111" i="7"/>
  <c r="I111" i="7"/>
  <c r="J111" i="7"/>
  <c r="M111" i="7"/>
  <c r="H112" i="7"/>
  <c r="I112" i="7"/>
  <c r="J112" i="7"/>
  <c r="M112" i="7"/>
  <c r="H113" i="7"/>
  <c r="I113" i="7"/>
  <c r="J113" i="7"/>
  <c r="M113" i="7"/>
  <c r="H114" i="7"/>
  <c r="I114" i="7"/>
  <c r="J114" i="7"/>
  <c r="M114" i="7"/>
  <c r="H115" i="7"/>
  <c r="I115" i="7"/>
  <c r="J115" i="7"/>
  <c r="M115" i="7"/>
  <c r="H116" i="7"/>
  <c r="I116" i="7"/>
  <c r="J116" i="7"/>
  <c r="M116" i="7"/>
  <c r="H117" i="7"/>
  <c r="I117" i="7"/>
  <c r="J117" i="7"/>
  <c r="M117" i="7"/>
  <c r="H118" i="7"/>
  <c r="I118" i="7"/>
  <c r="J118" i="7"/>
  <c r="M118" i="7"/>
  <c r="H119" i="7"/>
  <c r="I119" i="7"/>
  <c r="J119" i="7"/>
  <c r="M119" i="7"/>
  <c r="H120" i="7"/>
  <c r="I120" i="7"/>
  <c r="J120" i="7"/>
  <c r="M120" i="7"/>
  <c r="H121" i="7"/>
  <c r="I121" i="7"/>
  <c r="J121" i="7"/>
  <c r="M121" i="7"/>
  <c r="H122" i="7"/>
  <c r="I122" i="7"/>
  <c r="J122" i="7"/>
  <c r="M122" i="7"/>
  <c r="H123" i="7"/>
  <c r="I123" i="7"/>
  <c r="J123" i="7"/>
  <c r="M123" i="7"/>
  <c r="H124" i="7"/>
  <c r="I124" i="7"/>
  <c r="J124" i="7"/>
  <c r="M124" i="7"/>
  <c r="H125" i="7"/>
  <c r="I125" i="7"/>
  <c r="J125" i="7"/>
  <c r="M125" i="7"/>
  <c r="H126" i="7"/>
  <c r="I126" i="7"/>
  <c r="J126" i="7"/>
  <c r="M126" i="7"/>
  <c r="M95" i="7"/>
  <c r="J95" i="7"/>
  <c r="I95" i="7"/>
  <c r="H95" i="7"/>
  <c r="M94" i="7"/>
  <c r="J94" i="7"/>
  <c r="I94" i="7"/>
  <c r="H94" i="7"/>
  <c r="M93" i="7"/>
  <c r="J93" i="7"/>
  <c r="I93" i="7"/>
  <c r="H93" i="7"/>
  <c r="M92" i="7"/>
  <c r="J92" i="7"/>
  <c r="I92" i="7"/>
  <c r="H92" i="7"/>
  <c r="M91" i="7"/>
  <c r="J91" i="7"/>
  <c r="I91" i="7"/>
  <c r="H91" i="7"/>
  <c r="M90" i="7"/>
  <c r="J90" i="7"/>
  <c r="I90" i="7"/>
  <c r="H90" i="7"/>
  <c r="M89" i="7"/>
  <c r="J89" i="7"/>
  <c r="I89" i="7"/>
  <c r="H89" i="7"/>
  <c r="M88" i="7"/>
  <c r="J88" i="7"/>
  <c r="I88" i="7"/>
  <c r="H88" i="7"/>
  <c r="M87" i="7"/>
  <c r="J87" i="7"/>
  <c r="I87" i="7"/>
  <c r="H87" i="7"/>
  <c r="M86" i="7"/>
  <c r="J86" i="7"/>
  <c r="I86" i="7"/>
  <c r="H86" i="7"/>
  <c r="M85" i="7"/>
  <c r="J85" i="7"/>
  <c r="I85" i="7"/>
  <c r="H85" i="7"/>
  <c r="M84" i="7"/>
  <c r="J84" i="7"/>
  <c r="I84" i="7"/>
  <c r="H84" i="7"/>
  <c r="M83" i="7"/>
  <c r="J83" i="7"/>
  <c r="I83" i="7"/>
  <c r="H83" i="7"/>
  <c r="M82" i="7"/>
  <c r="J82" i="7"/>
  <c r="O82" i="7" s="1"/>
  <c r="I82" i="7"/>
  <c r="H82" i="7"/>
  <c r="M81" i="7"/>
  <c r="J81" i="7"/>
  <c r="I81" i="7"/>
  <c r="H81" i="7"/>
  <c r="M80" i="7"/>
  <c r="J80" i="7"/>
  <c r="I80" i="7"/>
  <c r="H80" i="7"/>
  <c r="M79" i="7"/>
  <c r="J79" i="7"/>
  <c r="I79" i="7"/>
  <c r="H79" i="7"/>
  <c r="M78" i="7"/>
  <c r="J78" i="7"/>
  <c r="I78" i="7"/>
  <c r="H78" i="7"/>
  <c r="M77" i="7"/>
  <c r="J77" i="7"/>
  <c r="O77" i="7" s="1"/>
  <c r="I77" i="7"/>
  <c r="H77" i="7"/>
  <c r="M76" i="7"/>
  <c r="J76" i="7"/>
  <c r="I76" i="7"/>
  <c r="H76" i="7"/>
  <c r="M75" i="7"/>
  <c r="J75" i="7"/>
  <c r="I75" i="7"/>
  <c r="H75" i="7"/>
  <c r="M74" i="7"/>
  <c r="J74" i="7"/>
  <c r="I74" i="7"/>
  <c r="H74" i="7"/>
  <c r="M73" i="7"/>
  <c r="J73" i="7"/>
  <c r="I73" i="7"/>
  <c r="H73" i="7"/>
  <c r="M72" i="7"/>
  <c r="J72" i="7"/>
  <c r="I72" i="7"/>
  <c r="H72" i="7"/>
  <c r="M71" i="7"/>
  <c r="J71" i="7"/>
  <c r="I71" i="7"/>
  <c r="H71" i="7"/>
  <c r="M70" i="7"/>
  <c r="J70" i="7"/>
  <c r="I70" i="7"/>
  <c r="H70" i="7"/>
  <c r="M69" i="7"/>
  <c r="J69" i="7"/>
  <c r="I69" i="7"/>
  <c r="H69" i="7"/>
  <c r="M68" i="7"/>
  <c r="J68" i="7"/>
  <c r="I68" i="7"/>
  <c r="H68" i="7"/>
  <c r="M67" i="7"/>
  <c r="J67" i="7"/>
  <c r="I67" i="7"/>
  <c r="H67" i="7"/>
  <c r="M66" i="7"/>
  <c r="J66" i="7"/>
  <c r="I66" i="7"/>
  <c r="H66" i="7"/>
  <c r="M65" i="7"/>
  <c r="J65" i="7"/>
  <c r="I65" i="7"/>
  <c r="H65" i="7"/>
  <c r="M64" i="7"/>
  <c r="J64" i="7"/>
  <c r="I64" i="7"/>
  <c r="H64" i="7"/>
  <c r="M63" i="7"/>
  <c r="J63" i="7"/>
  <c r="I63" i="7"/>
  <c r="H63" i="7"/>
  <c r="M62" i="7"/>
  <c r="J62" i="7"/>
  <c r="I62" i="7"/>
  <c r="H62" i="7"/>
  <c r="M61" i="7"/>
  <c r="J61" i="7"/>
  <c r="I61" i="7"/>
  <c r="H61" i="7"/>
  <c r="M60" i="7"/>
  <c r="J60" i="7"/>
  <c r="I60" i="7"/>
  <c r="H60" i="7"/>
  <c r="M59" i="7"/>
  <c r="J59" i="7"/>
  <c r="I59" i="7"/>
  <c r="H59" i="7"/>
  <c r="M58" i="7"/>
  <c r="J58" i="7"/>
  <c r="I58" i="7"/>
  <c r="H58" i="7"/>
  <c r="M57" i="7"/>
  <c r="J57" i="7"/>
  <c r="I57" i="7"/>
  <c r="H57" i="7"/>
  <c r="M56" i="7"/>
  <c r="J56" i="7"/>
  <c r="I56" i="7"/>
  <c r="H56" i="7"/>
  <c r="M55" i="7"/>
  <c r="J55" i="7"/>
  <c r="I55" i="7"/>
  <c r="H55" i="7"/>
  <c r="M54" i="7"/>
  <c r="J54" i="7"/>
  <c r="I54" i="7"/>
  <c r="H54" i="7"/>
  <c r="M53" i="7"/>
  <c r="J53" i="7"/>
  <c r="O53" i="7" s="1"/>
  <c r="I53" i="7"/>
  <c r="H53" i="7"/>
  <c r="M52" i="7"/>
  <c r="J52" i="7"/>
  <c r="I52" i="7"/>
  <c r="H52" i="7"/>
  <c r="M51" i="7"/>
  <c r="J51" i="7"/>
  <c r="I51" i="7"/>
  <c r="H51" i="7"/>
  <c r="M50" i="7"/>
  <c r="J50" i="7"/>
  <c r="I50" i="7"/>
  <c r="H50" i="7"/>
  <c r="M49" i="7"/>
  <c r="J49" i="7"/>
  <c r="I49" i="7"/>
  <c r="H49" i="7"/>
  <c r="M48" i="7"/>
  <c r="J48" i="7"/>
  <c r="O48" i="7" s="1"/>
  <c r="I48" i="7"/>
  <c r="H48" i="7"/>
  <c r="M47" i="7"/>
  <c r="J47" i="7"/>
  <c r="I47" i="7"/>
  <c r="H47" i="7"/>
  <c r="M46" i="7"/>
  <c r="J46" i="7"/>
  <c r="I46" i="7"/>
  <c r="H46" i="7"/>
  <c r="M45" i="7"/>
  <c r="J45" i="7"/>
  <c r="I45" i="7"/>
  <c r="H45" i="7"/>
  <c r="M44" i="7"/>
  <c r="J44" i="7"/>
  <c r="I44" i="7"/>
  <c r="H44" i="7"/>
  <c r="M43" i="7"/>
  <c r="J43" i="7"/>
  <c r="I43" i="7"/>
  <c r="H43" i="7"/>
  <c r="M42" i="7"/>
  <c r="J42" i="7"/>
  <c r="I42" i="7"/>
  <c r="H42" i="7"/>
  <c r="M41" i="7"/>
  <c r="J41" i="7"/>
  <c r="I41" i="7"/>
  <c r="H41" i="7"/>
  <c r="M40" i="7"/>
  <c r="J40" i="7"/>
  <c r="I40" i="7"/>
  <c r="H40" i="7"/>
  <c r="M39" i="7"/>
  <c r="J39" i="7"/>
  <c r="I39" i="7"/>
  <c r="H39" i="7"/>
  <c r="M38" i="7"/>
  <c r="J38" i="7"/>
  <c r="I38" i="7"/>
  <c r="H38" i="7"/>
  <c r="M37" i="7"/>
  <c r="J37" i="7"/>
  <c r="I37" i="7"/>
  <c r="H37" i="7"/>
  <c r="M36" i="7"/>
  <c r="J36" i="7"/>
  <c r="I36" i="7"/>
  <c r="H36" i="7"/>
  <c r="M35" i="7"/>
  <c r="J35" i="7"/>
  <c r="I35" i="7"/>
  <c r="H35" i="7"/>
  <c r="M34" i="7"/>
  <c r="J34" i="7"/>
  <c r="I34" i="7"/>
  <c r="H34" i="7"/>
  <c r="M33" i="7"/>
  <c r="J33" i="7"/>
  <c r="I33" i="7"/>
  <c r="H33" i="7"/>
  <c r="M32" i="7"/>
  <c r="J32" i="7"/>
  <c r="I32" i="7"/>
  <c r="H32" i="7"/>
  <c r="M31" i="7"/>
  <c r="J31" i="7"/>
  <c r="I31" i="7"/>
  <c r="H31" i="7"/>
  <c r="M30" i="7"/>
  <c r="J30" i="7"/>
  <c r="I30" i="7"/>
  <c r="H30" i="7"/>
  <c r="M29" i="7"/>
  <c r="J29" i="7"/>
  <c r="I29" i="7"/>
  <c r="H29" i="7"/>
  <c r="M28" i="7"/>
  <c r="J28" i="7"/>
  <c r="I28" i="7"/>
  <c r="H28" i="7"/>
  <c r="M27" i="7"/>
  <c r="J27" i="7"/>
  <c r="I27" i="7"/>
  <c r="H27" i="7"/>
  <c r="M26" i="7"/>
  <c r="J26" i="7"/>
  <c r="I26" i="7"/>
  <c r="H26" i="7"/>
  <c r="M25" i="7"/>
  <c r="J25" i="7"/>
  <c r="I25" i="7"/>
  <c r="H25" i="7"/>
  <c r="M24" i="7"/>
  <c r="J24" i="7"/>
  <c r="I24" i="7"/>
  <c r="H24" i="7"/>
  <c r="M23" i="7"/>
  <c r="J23" i="7"/>
  <c r="I23" i="7"/>
  <c r="H23" i="7"/>
  <c r="M22" i="7"/>
  <c r="J22" i="7"/>
  <c r="I22" i="7"/>
  <c r="H22" i="7"/>
  <c r="M21" i="7"/>
  <c r="J21" i="7"/>
  <c r="O21" i="7" s="1"/>
  <c r="I21" i="7"/>
  <c r="H21" i="7"/>
  <c r="M20" i="7"/>
  <c r="J20" i="7"/>
  <c r="I20" i="7"/>
  <c r="H20" i="7"/>
  <c r="M19" i="7"/>
  <c r="J19" i="7"/>
  <c r="I19" i="7"/>
  <c r="H19" i="7"/>
  <c r="M18" i="7"/>
  <c r="J18" i="7"/>
  <c r="I18" i="7"/>
  <c r="H18" i="7"/>
  <c r="M17" i="7"/>
  <c r="J17" i="7"/>
  <c r="I17" i="7"/>
  <c r="H17" i="7"/>
  <c r="M16" i="7"/>
  <c r="J16" i="7"/>
  <c r="I16" i="7"/>
  <c r="H16" i="7"/>
  <c r="M15" i="7"/>
  <c r="J15" i="7"/>
  <c r="I15" i="7"/>
  <c r="H15" i="7"/>
  <c r="M14" i="7"/>
  <c r="J14" i="7"/>
  <c r="I14" i="7"/>
  <c r="H14" i="7"/>
  <c r="M13" i="7"/>
  <c r="J13" i="7"/>
  <c r="I13" i="7"/>
  <c r="H13" i="7"/>
  <c r="M12" i="7"/>
  <c r="J12" i="7"/>
  <c r="I12" i="7"/>
  <c r="H12" i="7"/>
  <c r="M11" i="7"/>
  <c r="J11" i="7"/>
  <c r="I11" i="7"/>
  <c r="H11" i="7"/>
  <c r="M10" i="7"/>
  <c r="J10" i="7"/>
  <c r="I10" i="7"/>
  <c r="H10" i="7"/>
  <c r="M9" i="7"/>
  <c r="J9" i="7"/>
  <c r="I9" i="7"/>
  <c r="H9" i="7"/>
  <c r="M8" i="7"/>
  <c r="J8" i="7"/>
  <c r="I8" i="7"/>
  <c r="H8" i="7"/>
  <c r="M7" i="7"/>
  <c r="J7" i="7"/>
  <c r="I7" i="7"/>
  <c r="N7" i="7" s="1"/>
  <c r="H7" i="7"/>
  <c r="M6" i="7"/>
  <c r="J6" i="7"/>
  <c r="I6" i="7"/>
  <c r="H6" i="7"/>
  <c r="M5" i="7"/>
  <c r="J5" i="7"/>
  <c r="I5" i="7"/>
  <c r="H5" i="7"/>
  <c r="M4" i="7"/>
  <c r="J4" i="7"/>
  <c r="I4" i="7"/>
  <c r="H4" i="7"/>
  <c r="M3" i="7"/>
  <c r="J3" i="7"/>
  <c r="I3" i="7"/>
  <c r="N16" i="7" s="1"/>
  <c r="H3" i="7"/>
  <c r="N44" i="6"/>
  <c r="M95" i="6"/>
  <c r="J95" i="6"/>
  <c r="I95" i="6"/>
  <c r="H95" i="6"/>
  <c r="M94" i="6"/>
  <c r="J94" i="6"/>
  <c r="I94" i="6"/>
  <c r="H94" i="6"/>
  <c r="M93" i="6"/>
  <c r="J93" i="6"/>
  <c r="I93" i="6"/>
  <c r="H93" i="6"/>
  <c r="M92" i="6"/>
  <c r="J92" i="6"/>
  <c r="I92" i="6"/>
  <c r="H92" i="6"/>
  <c r="M91" i="6"/>
  <c r="J91" i="6"/>
  <c r="O91" i="6" s="1"/>
  <c r="I91" i="6"/>
  <c r="H91" i="6"/>
  <c r="M90" i="6"/>
  <c r="J90" i="6"/>
  <c r="O90" i="6" s="1"/>
  <c r="I90" i="6"/>
  <c r="H90" i="6"/>
  <c r="M89" i="6"/>
  <c r="J89" i="6"/>
  <c r="I89" i="6"/>
  <c r="H89" i="6"/>
  <c r="M88" i="6"/>
  <c r="J88" i="6"/>
  <c r="I88" i="6"/>
  <c r="H88" i="6"/>
  <c r="M87" i="6"/>
  <c r="J87" i="6"/>
  <c r="I87" i="6"/>
  <c r="H87" i="6"/>
  <c r="M86" i="6"/>
  <c r="J86" i="6"/>
  <c r="O86" i="6" s="1"/>
  <c r="I86" i="6"/>
  <c r="H86" i="6"/>
  <c r="M85" i="6"/>
  <c r="J85" i="6"/>
  <c r="O85" i="6" s="1"/>
  <c r="I85" i="6"/>
  <c r="H85" i="6"/>
  <c r="M84" i="6"/>
  <c r="J84" i="6"/>
  <c r="I84" i="6"/>
  <c r="H84" i="6"/>
  <c r="M83" i="6"/>
  <c r="J83" i="6"/>
  <c r="I83" i="6"/>
  <c r="H83" i="6"/>
  <c r="M82" i="6"/>
  <c r="J82" i="6"/>
  <c r="I82" i="6"/>
  <c r="H82" i="6"/>
  <c r="M81" i="6"/>
  <c r="J81" i="6"/>
  <c r="O81" i="6" s="1"/>
  <c r="I81" i="6"/>
  <c r="H81" i="6"/>
  <c r="M80" i="6"/>
  <c r="J80" i="6"/>
  <c r="I80" i="6"/>
  <c r="H80" i="6"/>
  <c r="M79" i="6"/>
  <c r="J79" i="6"/>
  <c r="I79" i="6"/>
  <c r="H79" i="6"/>
  <c r="M78" i="6"/>
  <c r="J78" i="6"/>
  <c r="I78" i="6"/>
  <c r="H78" i="6"/>
  <c r="M77" i="6"/>
  <c r="J77" i="6"/>
  <c r="I77" i="6"/>
  <c r="H77" i="6"/>
  <c r="M76" i="6"/>
  <c r="J76" i="6"/>
  <c r="O76" i="6" s="1"/>
  <c r="I76" i="6"/>
  <c r="N76" i="6" s="1"/>
  <c r="H76" i="6"/>
  <c r="M75" i="6"/>
  <c r="J75" i="6"/>
  <c r="O75" i="6" s="1"/>
  <c r="I75" i="6"/>
  <c r="H75" i="6"/>
  <c r="M74" i="6"/>
  <c r="J74" i="6"/>
  <c r="I74" i="6"/>
  <c r="H74" i="6"/>
  <c r="M73" i="6"/>
  <c r="J73" i="6"/>
  <c r="I73" i="6"/>
  <c r="H73" i="6"/>
  <c r="M72" i="6"/>
  <c r="J72" i="6"/>
  <c r="I72" i="6"/>
  <c r="H72" i="6"/>
  <c r="M71" i="6"/>
  <c r="J71" i="6"/>
  <c r="O71" i="6" s="1"/>
  <c r="I71" i="6"/>
  <c r="H71" i="6"/>
  <c r="M70" i="6"/>
  <c r="J70" i="6"/>
  <c r="O70" i="6" s="1"/>
  <c r="I70" i="6"/>
  <c r="N70" i="6" s="1"/>
  <c r="H70" i="6"/>
  <c r="M69" i="6"/>
  <c r="J69" i="6"/>
  <c r="I69" i="6"/>
  <c r="H69" i="6"/>
  <c r="M68" i="6"/>
  <c r="J68" i="6"/>
  <c r="I68" i="6"/>
  <c r="H68" i="6"/>
  <c r="M67" i="6"/>
  <c r="J67" i="6"/>
  <c r="I67" i="6"/>
  <c r="H67" i="6"/>
  <c r="M66" i="6"/>
  <c r="J66" i="6"/>
  <c r="I66" i="6"/>
  <c r="H66" i="6"/>
  <c r="M65" i="6"/>
  <c r="J65" i="6"/>
  <c r="O65" i="6" s="1"/>
  <c r="I65" i="6"/>
  <c r="H65" i="6"/>
  <c r="M64" i="6"/>
  <c r="J64" i="6"/>
  <c r="I64" i="6"/>
  <c r="H64" i="6"/>
  <c r="M63" i="6"/>
  <c r="J63" i="6"/>
  <c r="I63" i="6"/>
  <c r="H63" i="6"/>
  <c r="M62" i="6"/>
  <c r="J62" i="6"/>
  <c r="I62" i="6"/>
  <c r="H62" i="6"/>
  <c r="M61" i="6"/>
  <c r="J61" i="6"/>
  <c r="I61" i="6"/>
  <c r="N61" i="6" s="1"/>
  <c r="H61" i="6"/>
  <c r="M60" i="6"/>
  <c r="J60" i="6"/>
  <c r="I60" i="6"/>
  <c r="H60" i="6"/>
  <c r="M59" i="6"/>
  <c r="J59" i="6"/>
  <c r="O59" i="6" s="1"/>
  <c r="I59" i="6"/>
  <c r="H59" i="6"/>
  <c r="M58" i="6"/>
  <c r="J58" i="6"/>
  <c r="I58" i="6"/>
  <c r="H58" i="6"/>
  <c r="M57" i="6"/>
  <c r="J57" i="6"/>
  <c r="I57" i="6"/>
  <c r="H57" i="6"/>
  <c r="M56" i="6"/>
  <c r="J56" i="6"/>
  <c r="I56" i="6"/>
  <c r="H56" i="6"/>
  <c r="M55" i="6"/>
  <c r="J55" i="6"/>
  <c r="O55" i="6" s="1"/>
  <c r="I55" i="6"/>
  <c r="H55" i="6"/>
  <c r="M54" i="6"/>
  <c r="J54" i="6"/>
  <c r="O54" i="6" s="1"/>
  <c r="I54" i="6"/>
  <c r="H54" i="6"/>
  <c r="M53" i="6"/>
  <c r="J53" i="6"/>
  <c r="I53" i="6"/>
  <c r="H53" i="6"/>
  <c r="M52" i="6"/>
  <c r="J52" i="6"/>
  <c r="I52" i="6"/>
  <c r="H52" i="6"/>
  <c r="M51" i="6"/>
  <c r="J51" i="6"/>
  <c r="I51" i="6"/>
  <c r="H51" i="6"/>
  <c r="M50" i="6"/>
  <c r="J50" i="6"/>
  <c r="I50" i="6"/>
  <c r="H50" i="6"/>
  <c r="M49" i="6"/>
  <c r="J49" i="6"/>
  <c r="O49" i="6" s="1"/>
  <c r="I49" i="6"/>
  <c r="N49" i="6" s="1"/>
  <c r="H49" i="6"/>
  <c r="M48" i="6"/>
  <c r="J48" i="6"/>
  <c r="I48" i="6"/>
  <c r="H48" i="6"/>
  <c r="M47" i="6"/>
  <c r="J47" i="6"/>
  <c r="I47" i="6"/>
  <c r="H47" i="6"/>
  <c r="M46" i="6"/>
  <c r="J46" i="6"/>
  <c r="I46" i="6"/>
  <c r="H46" i="6"/>
  <c r="M45" i="6"/>
  <c r="J45" i="6"/>
  <c r="I45" i="6"/>
  <c r="H45" i="6"/>
  <c r="M44" i="6"/>
  <c r="J44" i="6"/>
  <c r="I44" i="6"/>
  <c r="H44" i="6"/>
  <c r="M43" i="6"/>
  <c r="J43" i="6"/>
  <c r="I43" i="6"/>
  <c r="H43" i="6"/>
  <c r="M42" i="6"/>
  <c r="J42" i="6"/>
  <c r="I42" i="6"/>
  <c r="H42" i="6"/>
  <c r="M41" i="6"/>
  <c r="J41" i="6"/>
  <c r="I41" i="6"/>
  <c r="H41" i="6"/>
  <c r="M40" i="6"/>
  <c r="J40" i="6"/>
  <c r="I40" i="6"/>
  <c r="N40" i="6" s="1"/>
  <c r="H40" i="6"/>
  <c r="M39" i="6"/>
  <c r="J39" i="6"/>
  <c r="I39" i="6"/>
  <c r="H39" i="6"/>
  <c r="M38" i="6"/>
  <c r="J38" i="6"/>
  <c r="O38" i="6" s="1"/>
  <c r="I38" i="6"/>
  <c r="H38" i="6"/>
  <c r="M37" i="6"/>
  <c r="J37" i="6"/>
  <c r="I37" i="6"/>
  <c r="H37" i="6"/>
  <c r="M36" i="6"/>
  <c r="J36" i="6"/>
  <c r="I36" i="6"/>
  <c r="H36" i="6"/>
  <c r="M35" i="6"/>
  <c r="J35" i="6"/>
  <c r="I35" i="6"/>
  <c r="H35" i="6"/>
  <c r="M34" i="6"/>
  <c r="J34" i="6"/>
  <c r="I34" i="6"/>
  <c r="H34" i="6"/>
  <c r="M33" i="6"/>
  <c r="J33" i="6"/>
  <c r="O33" i="6" s="1"/>
  <c r="I33" i="6"/>
  <c r="N33" i="6" s="1"/>
  <c r="H33" i="6"/>
  <c r="M32" i="6"/>
  <c r="J32" i="6"/>
  <c r="O32" i="6" s="1"/>
  <c r="I32" i="6"/>
  <c r="H32" i="6"/>
  <c r="M31" i="6"/>
  <c r="J31" i="6"/>
  <c r="I31" i="6"/>
  <c r="H31" i="6"/>
  <c r="M30" i="6"/>
  <c r="J30" i="6"/>
  <c r="I30" i="6"/>
  <c r="H30" i="6"/>
  <c r="M29" i="6"/>
  <c r="J29" i="6"/>
  <c r="I29" i="6"/>
  <c r="H29" i="6"/>
  <c r="M28" i="6"/>
  <c r="J28" i="6"/>
  <c r="I28" i="6"/>
  <c r="H28" i="6"/>
  <c r="M27" i="6"/>
  <c r="J27" i="6"/>
  <c r="I27" i="6"/>
  <c r="H27" i="6"/>
  <c r="M26" i="6"/>
  <c r="J26" i="6"/>
  <c r="O26" i="6" s="1"/>
  <c r="I26" i="6"/>
  <c r="H26" i="6"/>
  <c r="M25" i="6"/>
  <c r="J25" i="6"/>
  <c r="O25" i="6" s="1"/>
  <c r="I25" i="6"/>
  <c r="H25" i="6"/>
  <c r="M24" i="6"/>
  <c r="J24" i="6"/>
  <c r="I24" i="6"/>
  <c r="H24" i="6"/>
  <c r="M23" i="6"/>
  <c r="J23" i="6"/>
  <c r="I23" i="6"/>
  <c r="H23" i="6"/>
  <c r="M22" i="6"/>
  <c r="J22" i="6"/>
  <c r="I22" i="6"/>
  <c r="H22" i="6"/>
  <c r="M21" i="6"/>
  <c r="J21" i="6"/>
  <c r="O21" i="6" s="1"/>
  <c r="I21" i="6"/>
  <c r="H21" i="6"/>
  <c r="M20" i="6"/>
  <c r="J20" i="6"/>
  <c r="O20" i="6" s="1"/>
  <c r="I20" i="6"/>
  <c r="N20" i="6" s="1"/>
  <c r="H20" i="6"/>
  <c r="M19" i="6"/>
  <c r="J19" i="6"/>
  <c r="I19" i="6"/>
  <c r="H19" i="6"/>
  <c r="M18" i="6"/>
  <c r="J18" i="6"/>
  <c r="I18" i="6"/>
  <c r="H18" i="6"/>
  <c r="M17" i="6"/>
  <c r="J17" i="6"/>
  <c r="I17" i="6"/>
  <c r="H17" i="6"/>
  <c r="M16" i="6"/>
  <c r="J16" i="6"/>
  <c r="I16" i="6"/>
  <c r="H16" i="6"/>
  <c r="M15" i="6"/>
  <c r="J15" i="6"/>
  <c r="I15" i="6"/>
  <c r="H15" i="6"/>
  <c r="M14" i="6"/>
  <c r="J14" i="6"/>
  <c r="O14" i="6" s="1"/>
  <c r="I14" i="6"/>
  <c r="H14" i="6"/>
  <c r="M13" i="6"/>
  <c r="J13" i="6"/>
  <c r="O13" i="6" s="1"/>
  <c r="I13" i="6"/>
  <c r="H13" i="6"/>
  <c r="M12" i="6"/>
  <c r="J12" i="6"/>
  <c r="I12" i="6"/>
  <c r="H12" i="6"/>
  <c r="M11" i="6"/>
  <c r="J11" i="6"/>
  <c r="I11" i="6"/>
  <c r="H11" i="6"/>
  <c r="M10" i="6"/>
  <c r="J10" i="6"/>
  <c r="I10" i="6"/>
  <c r="H10" i="6"/>
  <c r="M9" i="6"/>
  <c r="J9" i="6"/>
  <c r="I9" i="6"/>
  <c r="N9" i="6" s="1"/>
  <c r="H9" i="6"/>
  <c r="M8" i="6"/>
  <c r="J8" i="6"/>
  <c r="O8" i="6" s="1"/>
  <c r="I8" i="6"/>
  <c r="H8" i="6"/>
  <c r="M7" i="6"/>
  <c r="J7" i="6"/>
  <c r="I7" i="6"/>
  <c r="H7" i="6"/>
  <c r="M6" i="6"/>
  <c r="J6" i="6"/>
  <c r="I6" i="6"/>
  <c r="H6" i="6"/>
  <c r="M5" i="6"/>
  <c r="J5" i="6"/>
  <c r="I5" i="6"/>
  <c r="H5" i="6"/>
  <c r="M4" i="6"/>
  <c r="J4" i="6"/>
  <c r="I4" i="6"/>
  <c r="H4" i="6"/>
  <c r="M3" i="6"/>
  <c r="J3" i="6"/>
  <c r="O16" i="6" s="1"/>
  <c r="I3" i="6"/>
  <c r="N3" i="6" s="1"/>
  <c r="H3" i="6"/>
  <c r="H59" i="5"/>
  <c r="I59" i="5"/>
  <c r="J59" i="5"/>
  <c r="M59" i="5"/>
  <c r="H60" i="5"/>
  <c r="I60" i="5"/>
  <c r="N38" i="5" s="1"/>
  <c r="J60" i="5"/>
  <c r="M60" i="5"/>
  <c r="H61" i="5"/>
  <c r="I61" i="5"/>
  <c r="J61" i="5"/>
  <c r="M61" i="5"/>
  <c r="H62" i="5"/>
  <c r="I62" i="5"/>
  <c r="J62" i="5"/>
  <c r="M62" i="5"/>
  <c r="H63" i="5"/>
  <c r="I63" i="5"/>
  <c r="J63" i="5"/>
  <c r="M63" i="5"/>
  <c r="H64" i="5"/>
  <c r="I64" i="5"/>
  <c r="J64" i="5"/>
  <c r="O64" i="5" s="1"/>
  <c r="M64" i="5"/>
  <c r="H65" i="5"/>
  <c r="I65" i="5"/>
  <c r="J65" i="5"/>
  <c r="M65" i="5"/>
  <c r="H66" i="5"/>
  <c r="I66" i="5"/>
  <c r="J66" i="5"/>
  <c r="M66" i="5"/>
  <c r="H67" i="5"/>
  <c r="I67" i="5"/>
  <c r="J67" i="5"/>
  <c r="M67" i="5"/>
  <c r="H68" i="5"/>
  <c r="I68" i="5"/>
  <c r="J68" i="5"/>
  <c r="O68" i="5" s="1"/>
  <c r="M68" i="5"/>
  <c r="H69" i="5"/>
  <c r="I69" i="5"/>
  <c r="J69" i="5"/>
  <c r="M69" i="5"/>
  <c r="H70" i="5"/>
  <c r="I70" i="5"/>
  <c r="J70" i="5"/>
  <c r="M70" i="5"/>
  <c r="H71" i="5"/>
  <c r="I71" i="5"/>
  <c r="J71" i="5"/>
  <c r="M71" i="5"/>
  <c r="H72" i="5"/>
  <c r="I72" i="5"/>
  <c r="J72" i="5"/>
  <c r="M72" i="5"/>
  <c r="H73" i="5"/>
  <c r="I73" i="5"/>
  <c r="J73" i="5"/>
  <c r="M73" i="5"/>
  <c r="H74" i="5"/>
  <c r="I74" i="5"/>
  <c r="J74" i="5"/>
  <c r="M74" i="5"/>
  <c r="H75" i="5"/>
  <c r="I75" i="5"/>
  <c r="J75" i="5"/>
  <c r="O75" i="5" s="1"/>
  <c r="M75" i="5"/>
  <c r="H76" i="5"/>
  <c r="I76" i="5"/>
  <c r="J76" i="5"/>
  <c r="M76" i="5"/>
  <c r="H77" i="5"/>
  <c r="I77" i="5"/>
  <c r="J77" i="5"/>
  <c r="M77" i="5"/>
  <c r="H78" i="5"/>
  <c r="I78" i="5"/>
  <c r="J78" i="5"/>
  <c r="O78" i="5" s="1"/>
  <c r="M78" i="5"/>
  <c r="H79" i="5"/>
  <c r="I79" i="5"/>
  <c r="J79" i="5"/>
  <c r="M79" i="5"/>
  <c r="H80" i="5"/>
  <c r="I80" i="5"/>
  <c r="J80" i="5"/>
  <c r="M80" i="5"/>
  <c r="H81" i="5"/>
  <c r="I81" i="5"/>
  <c r="J81" i="5"/>
  <c r="M81" i="5"/>
  <c r="H82" i="5"/>
  <c r="I82" i="5"/>
  <c r="J82" i="5"/>
  <c r="M82" i="5"/>
  <c r="H83" i="5"/>
  <c r="I83" i="5"/>
  <c r="J83" i="5"/>
  <c r="M83" i="5"/>
  <c r="H84" i="5"/>
  <c r="I84" i="5"/>
  <c r="J84" i="5"/>
  <c r="M84" i="5"/>
  <c r="H85" i="5"/>
  <c r="I85" i="5"/>
  <c r="J85" i="5"/>
  <c r="M85" i="5"/>
  <c r="H86" i="5"/>
  <c r="I86" i="5"/>
  <c r="J86" i="5"/>
  <c r="M86" i="5"/>
  <c r="H87" i="5"/>
  <c r="I87" i="5"/>
  <c r="J87" i="5"/>
  <c r="M87" i="5"/>
  <c r="H88" i="5"/>
  <c r="I88" i="5"/>
  <c r="J88" i="5"/>
  <c r="M88" i="5"/>
  <c r="H89" i="5"/>
  <c r="I89" i="5"/>
  <c r="J89" i="5"/>
  <c r="M89" i="5"/>
  <c r="H90" i="5"/>
  <c r="I90" i="5"/>
  <c r="J90" i="5"/>
  <c r="M90" i="5"/>
  <c r="H91" i="5"/>
  <c r="I91" i="5"/>
  <c r="J91" i="5"/>
  <c r="M91" i="5"/>
  <c r="H92" i="5"/>
  <c r="I92" i="5"/>
  <c r="J92" i="5"/>
  <c r="M92" i="5"/>
  <c r="H93" i="5"/>
  <c r="I93" i="5"/>
  <c r="J93" i="5"/>
  <c r="M93" i="5"/>
  <c r="H94" i="5"/>
  <c r="I94" i="5"/>
  <c r="J94" i="5"/>
  <c r="M94" i="5"/>
  <c r="H95" i="5"/>
  <c r="I95" i="5"/>
  <c r="J95" i="5"/>
  <c r="M95" i="5"/>
  <c r="H96" i="5"/>
  <c r="I96" i="5"/>
  <c r="J96" i="5"/>
  <c r="M96" i="5"/>
  <c r="H97" i="5"/>
  <c r="I97" i="5"/>
  <c r="J97" i="5"/>
  <c r="M97" i="5"/>
  <c r="H98" i="5"/>
  <c r="I98" i="5"/>
  <c r="J98" i="5"/>
  <c r="M98" i="5"/>
  <c r="H99" i="5"/>
  <c r="I99" i="5"/>
  <c r="J99" i="5"/>
  <c r="O99" i="5" s="1"/>
  <c r="M99" i="5"/>
  <c r="H100" i="5"/>
  <c r="I100" i="5"/>
  <c r="J100" i="5"/>
  <c r="M100" i="5"/>
  <c r="H101" i="5"/>
  <c r="I101" i="5"/>
  <c r="J101" i="5"/>
  <c r="M101" i="5"/>
  <c r="H102" i="5"/>
  <c r="I102" i="5"/>
  <c r="J102" i="5"/>
  <c r="M102" i="5"/>
  <c r="H103" i="5"/>
  <c r="I103" i="5"/>
  <c r="J103" i="5"/>
  <c r="M103" i="5"/>
  <c r="H104" i="5"/>
  <c r="I104" i="5"/>
  <c r="J104" i="5"/>
  <c r="M104" i="5"/>
  <c r="H105" i="5"/>
  <c r="I105" i="5"/>
  <c r="J105" i="5"/>
  <c r="M105" i="5"/>
  <c r="H106" i="5"/>
  <c r="I106" i="5"/>
  <c r="J106" i="5"/>
  <c r="O106" i="5" s="1"/>
  <c r="M106" i="5"/>
  <c r="H107" i="5"/>
  <c r="I107" i="5"/>
  <c r="J107" i="5"/>
  <c r="M107" i="5"/>
  <c r="M58" i="5"/>
  <c r="J58" i="5"/>
  <c r="I58" i="5"/>
  <c r="H58" i="5"/>
  <c r="M57" i="5"/>
  <c r="J57" i="5"/>
  <c r="I57" i="5"/>
  <c r="H57" i="5"/>
  <c r="M56" i="5"/>
  <c r="J56" i="5"/>
  <c r="I56" i="5"/>
  <c r="H56" i="5"/>
  <c r="M55" i="5"/>
  <c r="J55" i="5"/>
  <c r="I55" i="5"/>
  <c r="H55" i="5"/>
  <c r="M54" i="5"/>
  <c r="J54" i="5"/>
  <c r="I54" i="5"/>
  <c r="H54" i="5"/>
  <c r="M53" i="5"/>
  <c r="J53" i="5"/>
  <c r="O53" i="5" s="1"/>
  <c r="I53" i="5"/>
  <c r="H53" i="5"/>
  <c r="M52" i="5"/>
  <c r="J52" i="5"/>
  <c r="I52" i="5"/>
  <c r="H52" i="5"/>
  <c r="M51" i="5"/>
  <c r="J51" i="5"/>
  <c r="I51" i="5"/>
  <c r="H51" i="5"/>
  <c r="M50" i="5"/>
  <c r="J50" i="5"/>
  <c r="I50" i="5"/>
  <c r="H50" i="5"/>
  <c r="M49" i="5"/>
  <c r="J49" i="5"/>
  <c r="I49" i="5"/>
  <c r="H49" i="5"/>
  <c r="M48" i="5"/>
  <c r="J48" i="5"/>
  <c r="I48" i="5"/>
  <c r="H48" i="5"/>
  <c r="M47" i="5"/>
  <c r="J47" i="5"/>
  <c r="I47" i="5"/>
  <c r="H47" i="5"/>
  <c r="M46" i="5"/>
  <c r="J46" i="5"/>
  <c r="I46" i="5"/>
  <c r="H46" i="5"/>
  <c r="M45" i="5"/>
  <c r="J45" i="5"/>
  <c r="I45" i="5"/>
  <c r="H45" i="5"/>
  <c r="M44" i="5"/>
  <c r="J44" i="5"/>
  <c r="I44" i="5"/>
  <c r="H44" i="5"/>
  <c r="M43" i="5"/>
  <c r="J43" i="5"/>
  <c r="I43" i="5"/>
  <c r="H43" i="5"/>
  <c r="M42" i="5"/>
  <c r="J42" i="5"/>
  <c r="I42" i="5"/>
  <c r="H42" i="5"/>
  <c r="M41" i="5"/>
  <c r="J41" i="5"/>
  <c r="I41" i="5"/>
  <c r="H41" i="5"/>
  <c r="M40" i="5"/>
  <c r="J40" i="5"/>
  <c r="I40" i="5"/>
  <c r="H40" i="5"/>
  <c r="M39" i="5"/>
  <c r="J39" i="5"/>
  <c r="I39" i="5"/>
  <c r="H39" i="5"/>
  <c r="M38" i="5"/>
  <c r="J38" i="5"/>
  <c r="I38" i="5"/>
  <c r="H38" i="5"/>
  <c r="M37" i="5"/>
  <c r="J37" i="5"/>
  <c r="O37" i="5" s="1"/>
  <c r="I37" i="5"/>
  <c r="H37" i="5"/>
  <c r="M36" i="5"/>
  <c r="J36" i="5"/>
  <c r="I36" i="5"/>
  <c r="H36" i="5"/>
  <c r="M35" i="5"/>
  <c r="J35" i="5"/>
  <c r="I35" i="5"/>
  <c r="H35" i="5"/>
  <c r="M34" i="5"/>
  <c r="J34" i="5"/>
  <c r="I34" i="5"/>
  <c r="H34" i="5"/>
  <c r="M33" i="5"/>
  <c r="J33" i="5"/>
  <c r="I33" i="5"/>
  <c r="H33" i="5"/>
  <c r="M32" i="5"/>
  <c r="J32" i="5"/>
  <c r="O32" i="5" s="1"/>
  <c r="I32" i="5"/>
  <c r="H32" i="5"/>
  <c r="M31" i="5"/>
  <c r="J31" i="5"/>
  <c r="I31" i="5"/>
  <c r="H31" i="5"/>
  <c r="M30" i="5"/>
  <c r="J30" i="5"/>
  <c r="I30" i="5"/>
  <c r="H30" i="5"/>
  <c r="M29" i="5"/>
  <c r="J29" i="5"/>
  <c r="I29" i="5"/>
  <c r="H29" i="5"/>
  <c r="M28" i="5"/>
  <c r="J28" i="5"/>
  <c r="I28" i="5"/>
  <c r="H28" i="5"/>
  <c r="M27" i="5"/>
  <c r="J27" i="5"/>
  <c r="I27" i="5"/>
  <c r="H27" i="5"/>
  <c r="M26" i="5"/>
  <c r="J26" i="5"/>
  <c r="O26" i="5" s="1"/>
  <c r="I26" i="5"/>
  <c r="H26" i="5"/>
  <c r="M25" i="5"/>
  <c r="J25" i="5"/>
  <c r="I25" i="5"/>
  <c r="H25" i="5"/>
  <c r="M24" i="5"/>
  <c r="J24" i="5"/>
  <c r="I24" i="5"/>
  <c r="H24" i="5"/>
  <c r="M23" i="5"/>
  <c r="J23" i="5"/>
  <c r="I23" i="5"/>
  <c r="H23" i="5"/>
  <c r="M22" i="5"/>
  <c r="J22" i="5"/>
  <c r="O22" i="5" s="1"/>
  <c r="I22" i="5"/>
  <c r="H22" i="5"/>
  <c r="M21" i="5"/>
  <c r="J21" i="5"/>
  <c r="I21" i="5"/>
  <c r="H21" i="5"/>
  <c r="M20" i="5"/>
  <c r="J20" i="5"/>
  <c r="I20" i="5"/>
  <c r="H20" i="5"/>
  <c r="M19" i="5"/>
  <c r="J19" i="5"/>
  <c r="I19" i="5"/>
  <c r="H19" i="5"/>
  <c r="M18" i="5"/>
  <c r="J18" i="5"/>
  <c r="I18" i="5"/>
  <c r="H18" i="5"/>
  <c r="M17" i="5"/>
  <c r="J17" i="5"/>
  <c r="I17" i="5"/>
  <c r="H17" i="5"/>
  <c r="M16" i="5"/>
  <c r="J16" i="5"/>
  <c r="I16" i="5"/>
  <c r="H16" i="5"/>
  <c r="M15" i="5"/>
  <c r="J15" i="5"/>
  <c r="I15" i="5"/>
  <c r="H15" i="5"/>
  <c r="M14" i="5"/>
  <c r="J14" i="5"/>
  <c r="I14" i="5"/>
  <c r="H14" i="5"/>
  <c r="M13" i="5"/>
  <c r="J13" i="5"/>
  <c r="I13" i="5"/>
  <c r="H13" i="5"/>
  <c r="M12" i="5"/>
  <c r="J12" i="5"/>
  <c r="I12" i="5"/>
  <c r="H12" i="5"/>
  <c r="M11" i="5"/>
  <c r="J11" i="5"/>
  <c r="O11" i="5" s="1"/>
  <c r="I11" i="5"/>
  <c r="H11" i="5"/>
  <c r="M10" i="5"/>
  <c r="J10" i="5"/>
  <c r="O10" i="5" s="1"/>
  <c r="I10" i="5"/>
  <c r="H10" i="5"/>
  <c r="M9" i="5"/>
  <c r="J9" i="5"/>
  <c r="I9" i="5"/>
  <c r="H9" i="5"/>
  <c r="M8" i="5"/>
  <c r="J8" i="5"/>
  <c r="I8" i="5"/>
  <c r="H8" i="5"/>
  <c r="M7" i="5"/>
  <c r="J7" i="5"/>
  <c r="I7" i="5"/>
  <c r="H7" i="5"/>
  <c r="M6" i="5"/>
  <c r="J6" i="5"/>
  <c r="I6" i="5"/>
  <c r="H6" i="5"/>
  <c r="M5" i="5"/>
  <c r="J5" i="5"/>
  <c r="I5" i="5"/>
  <c r="H5" i="5"/>
  <c r="M4" i="5"/>
  <c r="J4" i="5"/>
  <c r="O63" i="5" s="1"/>
  <c r="I4" i="5"/>
  <c r="H4" i="5"/>
  <c r="M3" i="5"/>
  <c r="J3" i="5"/>
  <c r="I3" i="5"/>
  <c r="H3" i="5"/>
  <c r="M58" i="4"/>
  <c r="J58" i="4"/>
  <c r="I58" i="4"/>
  <c r="H58" i="4"/>
  <c r="M57" i="4"/>
  <c r="J57" i="4"/>
  <c r="I57" i="4"/>
  <c r="H57" i="4"/>
  <c r="M56" i="4"/>
  <c r="J56" i="4"/>
  <c r="I56" i="4"/>
  <c r="H56" i="4"/>
  <c r="M55" i="4"/>
  <c r="J55" i="4"/>
  <c r="I55" i="4"/>
  <c r="H55" i="4"/>
  <c r="M54" i="4"/>
  <c r="J54" i="4"/>
  <c r="I54" i="4"/>
  <c r="H54" i="4"/>
  <c r="M53" i="4"/>
  <c r="J53" i="4"/>
  <c r="I53" i="4"/>
  <c r="H53" i="4"/>
  <c r="M52" i="4"/>
  <c r="J52" i="4"/>
  <c r="I52" i="4"/>
  <c r="H52" i="4"/>
  <c r="M51" i="4"/>
  <c r="J51" i="4"/>
  <c r="I51" i="4"/>
  <c r="H51" i="4"/>
  <c r="M50" i="4"/>
  <c r="J50" i="4"/>
  <c r="I50" i="4"/>
  <c r="H50" i="4"/>
  <c r="M49" i="4"/>
  <c r="J49" i="4"/>
  <c r="I49" i="4"/>
  <c r="H49" i="4"/>
  <c r="M48" i="4"/>
  <c r="J48" i="4"/>
  <c r="I48" i="4"/>
  <c r="H48" i="4"/>
  <c r="M47" i="4"/>
  <c r="J47" i="4"/>
  <c r="I47" i="4"/>
  <c r="H47" i="4"/>
  <c r="M46" i="4"/>
  <c r="J46" i="4"/>
  <c r="I46" i="4"/>
  <c r="H46" i="4"/>
  <c r="M45" i="4"/>
  <c r="J45" i="4"/>
  <c r="I45" i="4"/>
  <c r="H45" i="4"/>
  <c r="M44" i="4"/>
  <c r="J44" i="4"/>
  <c r="I44" i="4"/>
  <c r="H44" i="4"/>
  <c r="M43" i="4"/>
  <c r="J43" i="4"/>
  <c r="I43" i="4"/>
  <c r="H43" i="4"/>
  <c r="M42" i="4"/>
  <c r="J42" i="4"/>
  <c r="I42" i="4"/>
  <c r="H42" i="4"/>
  <c r="M41" i="4"/>
  <c r="J41" i="4"/>
  <c r="I41" i="4"/>
  <c r="H41" i="4"/>
  <c r="M40" i="4"/>
  <c r="J40" i="4"/>
  <c r="I40" i="4"/>
  <c r="H40" i="4"/>
  <c r="M39" i="4"/>
  <c r="J39" i="4"/>
  <c r="I39" i="4"/>
  <c r="H39" i="4"/>
  <c r="M38" i="4"/>
  <c r="J38" i="4"/>
  <c r="I38" i="4"/>
  <c r="H38" i="4"/>
  <c r="M37" i="4"/>
  <c r="J37" i="4"/>
  <c r="I37" i="4"/>
  <c r="H37" i="4"/>
  <c r="M36" i="4"/>
  <c r="J36" i="4"/>
  <c r="I36" i="4"/>
  <c r="H36" i="4"/>
  <c r="M35" i="4"/>
  <c r="J35" i="4"/>
  <c r="I35" i="4"/>
  <c r="H35" i="4"/>
  <c r="M34" i="4"/>
  <c r="J34" i="4"/>
  <c r="I34" i="4"/>
  <c r="H34" i="4"/>
  <c r="M33" i="4"/>
  <c r="J33" i="4"/>
  <c r="I33" i="4"/>
  <c r="H33" i="4"/>
  <c r="M32" i="4"/>
  <c r="J32" i="4"/>
  <c r="I32" i="4"/>
  <c r="H32" i="4"/>
  <c r="M31" i="4"/>
  <c r="J31" i="4"/>
  <c r="I31" i="4"/>
  <c r="H31" i="4"/>
  <c r="M30" i="4"/>
  <c r="J30" i="4"/>
  <c r="I30" i="4"/>
  <c r="H30" i="4"/>
  <c r="M29" i="4"/>
  <c r="J29" i="4"/>
  <c r="I29" i="4"/>
  <c r="H29" i="4"/>
  <c r="M28" i="4"/>
  <c r="J28" i="4"/>
  <c r="I28" i="4"/>
  <c r="H28" i="4"/>
  <c r="M27" i="4"/>
  <c r="J27" i="4"/>
  <c r="I27" i="4"/>
  <c r="H27" i="4"/>
  <c r="M26" i="4"/>
  <c r="J26" i="4"/>
  <c r="I26" i="4"/>
  <c r="H26" i="4"/>
  <c r="M25" i="4"/>
  <c r="J25" i="4"/>
  <c r="I25" i="4"/>
  <c r="H25" i="4"/>
  <c r="M24" i="4"/>
  <c r="J24" i="4"/>
  <c r="I24" i="4"/>
  <c r="H24" i="4"/>
  <c r="M23" i="4"/>
  <c r="J23" i="4"/>
  <c r="I23" i="4"/>
  <c r="H23" i="4"/>
  <c r="M22" i="4"/>
  <c r="J22" i="4"/>
  <c r="I22" i="4"/>
  <c r="H22" i="4"/>
  <c r="M21" i="4"/>
  <c r="J21" i="4"/>
  <c r="I21" i="4"/>
  <c r="H21" i="4"/>
  <c r="M20" i="4"/>
  <c r="J20" i="4"/>
  <c r="I20" i="4"/>
  <c r="H20" i="4"/>
  <c r="M19" i="4"/>
  <c r="J19" i="4"/>
  <c r="I19" i="4"/>
  <c r="H19" i="4"/>
  <c r="M18" i="4"/>
  <c r="J18" i="4"/>
  <c r="I18" i="4"/>
  <c r="H18" i="4"/>
  <c r="M17" i="4"/>
  <c r="J17" i="4"/>
  <c r="I17" i="4"/>
  <c r="H17" i="4"/>
  <c r="M16" i="4"/>
  <c r="J16" i="4"/>
  <c r="I16" i="4"/>
  <c r="H16" i="4"/>
  <c r="M15" i="4"/>
  <c r="J15" i="4"/>
  <c r="I15" i="4"/>
  <c r="H15" i="4"/>
  <c r="M14" i="4"/>
  <c r="J14" i="4"/>
  <c r="I14" i="4"/>
  <c r="H14" i="4"/>
  <c r="M13" i="4"/>
  <c r="J13" i="4"/>
  <c r="I13" i="4"/>
  <c r="H13" i="4"/>
  <c r="M12" i="4"/>
  <c r="J12" i="4"/>
  <c r="I12" i="4"/>
  <c r="H12" i="4"/>
  <c r="M11" i="4"/>
  <c r="J11" i="4"/>
  <c r="I11" i="4"/>
  <c r="H11" i="4"/>
  <c r="M10" i="4"/>
  <c r="J10" i="4"/>
  <c r="I10" i="4"/>
  <c r="H10" i="4"/>
  <c r="M9" i="4"/>
  <c r="J9" i="4"/>
  <c r="I9" i="4"/>
  <c r="H9" i="4"/>
  <c r="M8" i="4"/>
  <c r="J8" i="4"/>
  <c r="I8" i="4"/>
  <c r="H8" i="4"/>
  <c r="M7" i="4"/>
  <c r="J7" i="4"/>
  <c r="I7" i="4"/>
  <c r="H7" i="4"/>
  <c r="M6" i="4"/>
  <c r="J6" i="4"/>
  <c r="I6" i="4"/>
  <c r="H6" i="4"/>
  <c r="M5" i="4"/>
  <c r="J5" i="4"/>
  <c r="I5" i="4"/>
  <c r="H5" i="4"/>
  <c r="M4" i="4"/>
  <c r="J4" i="4"/>
  <c r="I4" i="4"/>
  <c r="H4" i="4"/>
  <c r="M3" i="4"/>
  <c r="J3" i="4"/>
  <c r="I3" i="4"/>
  <c r="H3" i="4"/>
  <c r="M54" i="3"/>
  <c r="J54" i="3"/>
  <c r="I54" i="3"/>
  <c r="H54" i="3"/>
  <c r="M53" i="3"/>
  <c r="J53" i="3"/>
  <c r="I53" i="3"/>
  <c r="H53" i="3"/>
  <c r="M52" i="3"/>
  <c r="J52" i="3"/>
  <c r="I52" i="3"/>
  <c r="H52" i="3"/>
  <c r="M51" i="3"/>
  <c r="J51" i="3"/>
  <c r="O51" i="3" s="1"/>
  <c r="I51" i="3"/>
  <c r="H51" i="3"/>
  <c r="M50" i="3"/>
  <c r="J50" i="3"/>
  <c r="I50" i="3"/>
  <c r="H50" i="3"/>
  <c r="M49" i="3"/>
  <c r="J49" i="3"/>
  <c r="I49" i="3"/>
  <c r="H49" i="3"/>
  <c r="M48" i="3"/>
  <c r="J48" i="3"/>
  <c r="I48" i="3"/>
  <c r="H48" i="3"/>
  <c r="M47" i="3"/>
  <c r="J47" i="3"/>
  <c r="I47" i="3"/>
  <c r="H47" i="3"/>
  <c r="M46" i="3"/>
  <c r="J46" i="3"/>
  <c r="I46" i="3"/>
  <c r="H46" i="3"/>
  <c r="M45" i="3"/>
  <c r="J45" i="3"/>
  <c r="I45" i="3"/>
  <c r="H45" i="3"/>
  <c r="M44" i="3"/>
  <c r="J44" i="3"/>
  <c r="I44" i="3"/>
  <c r="H44" i="3"/>
  <c r="M43" i="3"/>
  <c r="J43" i="3"/>
  <c r="I43" i="3"/>
  <c r="H43" i="3"/>
  <c r="M42" i="3"/>
  <c r="J42" i="3"/>
  <c r="I42" i="3"/>
  <c r="H42" i="3"/>
  <c r="M41" i="3"/>
  <c r="J41" i="3"/>
  <c r="I41" i="3"/>
  <c r="H41" i="3"/>
  <c r="M40" i="3"/>
  <c r="J40" i="3"/>
  <c r="O40" i="3" s="1"/>
  <c r="I40" i="3"/>
  <c r="H40" i="3"/>
  <c r="M39" i="3"/>
  <c r="J39" i="3"/>
  <c r="I39" i="3"/>
  <c r="H39" i="3"/>
  <c r="M38" i="3"/>
  <c r="J38" i="3"/>
  <c r="I38" i="3"/>
  <c r="H38" i="3"/>
  <c r="M37" i="3"/>
  <c r="J37" i="3"/>
  <c r="I37" i="3"/>
  <c r="H37" i="3"/>
  <c r="M36" i="3"/>
  <c r="J36" i="3"/>
  <c r="I36" i="3"/>
  <c r="H36" i="3"/>
  <c r="M35" i="3"/>
  <c r="J35" i="3"/>
  <c r="O35" i="3" s="1"/>
  <c r="I35" i="3"/>
  <c r="H35" i="3"/>
  <c r="M34" i="3"/>
  <c r="J34" i="3"/>
  <c r="I34" i="3"/>
  <c r="H34" i="3"/>
  <c r="M33" i="3"/>
  <c r="J33" i="3"/>
  <c r="I33" i="3"/>
  <c r="H33" i="3"/>
  <c r="M32" i="3"/>
  <c r="J32" i="3"/>
  <c r="O32" i="3" s="1"/>
  <c r="I32" i="3"/>
  <c r="H32" i="3"/>
  <c r="M31" i="3"/>
  <c r="J31" i="3"/>
  <c r="I31" i="3"/>
  <c r="H31" i="3"/>
  <c r="M30" i="3"/>
  <c r="J30" i="3"/>
  <c r="O30" i="3" s="1"/>
  <c r="I30" i="3"/>
  <c r="H30" i="3"/>
  <c r="M29" i="3"/>
  <c r="J29" i="3"/>
  <c r="I29" i="3"/>
  <c r="H29" i="3"/>
  <c r="M28" i="3"/>
  <c r="J28" i="3"/>
  <c r="I28" i="3"/>
  <c r="H28" i="3"/>
  <c r="M27" i="3"/>
  <c r="J27" i="3"/>
  <c r="I27" i="3"/>
  <c r="H27" i="3"/>
  <c r="M26" i="3"/>
  <c r="J26" i="3"/>
  <c r="I26" i="3"/>
  <c r="H26" i="3"/>
  <c r="M25" i="3"/>
  <c r="J25" i="3"/>
  <c r="I25" i="3"/>
  <c r="H25" i="3"/>
  <c r="M24" i="3"/>
  <c r="J24" i="3"/>
  <c r="O24" i="3" s="1"/>
  <c r="I24" i="3"/>
  <c r="H24" i="3"/>
  <c r="M23" i="3"/>
  <c r="J23" i="3"/>
  <c r="I23" i="3"/>
  <c r="H23" i="3"/>
  <c r="M22" i="3"/>
  <c r="J22" i="3"/>
  <c r="I22" i="3"/>
  <c r="H22" i="3"/>
  <c r="M21" i="3"/>
  <c r="J21" i="3"/>
  <c r="I21" i="3"/>
  <c r="H21" i="3"/>
  <c r="M20" i="3"/>
  <c r="J20" i="3"/>
  <c r="I20" i="3"/>
  <c r="H20" i="3"/>
  <c r="M19" i="3"/>
  <c r="J19" i="3"/>
  <c r="O19" i="3" s="1"/>
  <c r="I19" i="3"/>
  <c r="H19" i="3"/>
  <c r="M18" i="3"/>
  <c r="J18" i="3"/>
  <c r="I18" i="3"/>
  <c r="H18" i="3"/>
  <c r="M17" i="3"/>
  <c r="J17" i="3"/>
  <c r="I17" i="3"/>
  <c r="H17" i="3"/>
  <c r="M16" i="3"/>
  <c r="J16" i="3"/>
  <c r="I16" i="3"/>
  <c r="H16" i="3"/>
  <c r="M15" i="3"/>
  <c r="J15" i="3"/>
  <c r="I15" i="3"/>
  <c r="H15" i="3"/>
  <c r="M14" i="3"/>
  <c r="J14" i="3"/>
  <c r="O14" i="3" s="1"/>
  <c r="I14" i="3"/>
  <c r="H14" i="3"/>
  <c r="M13" i="3"/>
  <c r="J13" i="3"/>
  <c r="I13" i="3"/>
  <c r="H13" i="3"/>
  <c r="M12" i="3"/>
  <c r="J12" i="3"/>
  <c r="I12" i="3"/>
  <c r="H12" i="3"/>
  <c r="M11" i="3"/>
  <c r="J11" i="3"/>
  <c r="I11" i="3"/>
  <c r="H11" i="3"/>
  <c r="M10" i="3"/>
  <c r="J10" i="3"/>
  <c r="I10" i="3"/>
  <c r="H10" i="3"/>
  <c r="M9" i="3"/>
  <c r="J9" i="3"/>
  <c r="I9" i="3"/>
  <c r="H9" i="3"/>
  <c r="M8" i="3"/>
  <c r="J8" i="3"/>
  <c r="O8" i="3" s="1"/>
  <c r="I8" i="3"/>
  <c r="H8" i="3"/>
  <c r="M7" i="3"/>
  <c r="J7" i="3"/>
  <c r="I7" i="3"/>
  <c r="H7" i="3"/>
  <c r="M6" i="3"/>
  <c r="J6" i="3"/>
  <c r="I6" i="3"/>
  <c r="H6" i="3"/>
  <c r="M5" i="3"/>
  <c r="J5" i="3"/>
  <c r="I5" i="3"/>
  <c r="H5" i="3"/>
  <c r="M4" i="3"/>
  <c r="J4" i="3"/>
  <c r="I4" i="3"/>
  <c r="H4" i="3"/>
  <c r="M3" i="3"/>
  <c r="J3" i="3"/>
  <c r="I3" i="3"/>
  <c r="H3" i="3"/>
  <c r="H21" i="2"/>
  <c r="I21" i="2"/>
  <c r="J21" i="2"/>
  <c r="M21" i="2"/>
  <c r="H22" i="2"/>
  <c r="I22" i="2"/>
  <c r="J22" i="2"/>
  <c r="M22" i="2"/>
  <c r="H23" i="2"/>
  <c r="I23" i="2"/>
  <c r="J23" i="2"/>
  <c r="M23" i="2"/>
  <c r="H24" i="2"/>
  <c r="I24" i="2"/>
  <c r="J24" i="2"/>
  <c r="M24" i="2"/>
  <c r="H25" i="2"/>
  <c r="I25" i="2"/>
  <c r="J25" i="2"/>
  <c r="M25" i="2"/>
  <c r="H26" i="2"/>
  <c r="I26" i="2"/>
  <c r="J26" i="2"/>
  <c r="M26" i="2"/>
  <c r="H27" i="2"/>
  <c r="I27" i="2"/>
  <c r="J27" i="2"/>
  <c r="M27" i="2"/>
  <c r="H28" i="2"/>
  <c r="I28" i="2"/>
  <c r="J28" i="2"/>
  <c r="M28" i="2"/>
  <c r="H29" i="2"/>
  <c r="I29" i="2"/>
  <c r="J29" i="2"/>
  <c r="M29" i="2"/>
  <c r="H30" i="2"/>
  <c r="I30" i="2"/>
  <c r="J30" i="2"/>
  <c r="M30" i="2"/>
  <c r="H31" i="2"/>
  <c r="I31" i="2"/>
  <c r="J31" i="2"/>
  <c r="M31" i="2"/>
  <c r="H32" i="2"/>
  <c r="I32" i="2"/>
  <c r="J32" i="2"/>
  <c r="M32" i="2"/>
  <c r="H33" i="2"/>
  <c r="I33" i="2"/>
  <c r="J33" i="2"/>
  <c r="M33" i="2"/>
  <c r="H34" i="2"/>
  <c r="I34" i="2"/>
  <c r="J34" i="2"/>
  <c r="M34" i="2"/>
  <c r="H35" i="2"/>
  <c r="I35" i="2"/>
  <c r="J35" i="2"/>
  <c r="M35" i="2"/>
  <c r="H36" i="2"/>
  <c r="I36" i="2"/>
  <c r="J36" i="2"/>
  <c r="M36" i="2"/>
  <c r="H37" i="2"/>
  <c r="I37" i="2"/>
  <c r="N37" i="2" s="1"/>
  <c r="J37" i="2"/>
  <c r="M37" i="2"/>
  <c r="H38" i="2"/>
  <c r="I38" i="2"/>
  <c r="J38" i="2"/>
  <c r="M38" i="2"/>
  <c r="H39" i="2"/>
  <c r="I39" i="2"/>
  <c r="J39" i="2"/>
  <c r="M39" i="2"/>
  <c r="H40" i="2"/>
  <c r="I40" i="2"/>
  <c r="J40" i="2"/>
  <c r="M40" i="2"/>
  <c r="H41" i="2"/>
  <c r="I41" i="2"/>
  <c r="J41" i="2"/>
  <c r="M41" i="2"/>
  <c r="H42" i="2"/>
  <c r="I42" i="2"/>
  <c r="J42" i="2"/>
  <c r="M42" i="2"/>
  <c r="H43" i="2"/>
  <c r="I43" i="2"/>
  <c r="J43" i="2"/>
  <c r="M43" i="2"/>
  <c r="H44" i="2"/>
  <c r="I44" i="2"/>
  <c r="J44" i="2"/>
  <c r="M44" i="2"/>
  <c r="H45" i="2"/>
  <c r="I45" i="2"/>
  <c r="J45" i="2"/>
  <c r="M45" i="2"/>
  <c r="H46" i="2"/>
  <c r="I46" i="2"/>
  <c r="J46" i="2"/>
  <c r="M46" i="2"/>
  <c r="H47" i="2"/>
  <c r="I47" i="2"/>
  <c r="J47" i="2"/>
  <c r="M47" i="2"/>
  <c r="H48" i="2"/>
  <c r="I48" i="2"/>
  <c r="J48" i="2"/>
  <c r="M48" i="2"/>
  <c r="H49" i="2"/>
  <c r="I49" i="2"/>
  <c r="N49" i="2" s="1"/>
  <c r="J49" i="2"/>
  <c r="M49" i="2"/>
  <c r="H50" i="2"/>
  <c r="I50" i="2"/>
  <c r="J50" i="2"/>
  <c r="M50" i="2"/>
  <c r="H51" i="2"/>
  <c r="I51" i="2"/>
  <c r="J51" i="2"/>
  <c r="M51" i="2"/>
  <c r="H52" i="2"/>
  <c r="I52" i="2"/>
  <c r="J52" i="2"/>
  <c r="M52" i="2"/>
  <c r="H53" i="2"/>
  <c r="I53" i="2"/>
  <c r="J53" i="2"/>
  <c r="M53" i="2"/>
  <c r="H54" i="2"/>
  <c r="I54" i="2"/>
  <c r="J54" i="2"/>
  <c r="M54" i="2"/>
  <c r="H55" i="2"/>
  <c r="I55" i="2"/>
  <c r="J55" i="2"/>
  <c r="M55" i="2"/>
  <c r="H56" i="2"/>
  <c r="I56" i="2"/>
  <c r="J56" i="2"/>
  <c r="M56" i="2"/>
  <c r="H57" i="2"/>
  <c r="I57" i="2"/>
  <c r="J57" i="2"/>
  <c r="M57" i="2"/>
  <c r="H58" i="2"/>
  <c r="I58" i="2"/>
  <c r="J58" i="2"/>
  <c r="M58" i="2"/>
  <c r="H59" i="2"/>
  <c r="I59" i="2"/>
  <c r="J59" i="2"/>
  <c r="M59" i="2"/>
  <c r="H60" i="2"/>
  <c r="I60" i="2"/>
  <c r="J60" i="2"/>
  <c r="M60" i="2"/>
  <c r="H61" i="2"/>
  <c r="I61" i="2"/>
  <c r="J61" i="2"/>
  <c r="M61" i="2"/>
  <c r="H62" i="2"/>
  <c r="I62" i="2"/>
  <c r="J62" i="2"/>
  <c r="M62" i="2"/>
  <c r="H63" i="2"/>
  <c r="I63" i="2"/>
  <c r="J63" i="2"/>
  <c r="M63" i="2"/>
  <c r="H64" i="2"/>
  <c r="I64" i="2"/>
  <c r="J64" i="2"/>
  <c r="M64" i="2"/>
  <c r="H65" i="2"/>
  <c r="I65" i="2"/>
  <c r="J65" i="2"/>
  <c r="M65" i="2"/>
  <c r="H66" i="2"/>
  <c r="I66" i="2"/>
  <c r="J66" i="2"/>
  <c r="M66" i="2"/>
  <c r="H67" i="2"/>
  <c r="I67" i="2"/>
  <c r="J67" i="2"/>
  <c r="M67" i="2"/>
  <c r="H68" i="2"/>
  <c r="I68" i="2"/>
  <c r="J68" i="2"/>
  <c r="M68" i="2"/>
  <c r="H69" i="2"/>
  <c r="I69" i="2"/>
  <c r="J69" i="2"/>
  <c r="M69" i="2"/>
  <c r="H70" i="2"/>
  <c r="I70" i="2"/>
  <c r="J70" i="2"/>
  <c r="M70" i="2"/>
  <c r="H71" i="2"/>
  <c r="I71" i="2"/>
  <c r="J71" i="2"/>
  <c r="M71" i="2"/>
  <c r="H72" i="2"/>
  <c r="I72" i="2"/>
  <c r="J72" i="2"/>
  <c r="M72" i="2"/>
  <c r="H73" i="2"/>
  <c r="I73" i="2"/>
  <c r="J73" i="2"/>
  <c r="M73" i="2"/>
  <c r="H74" i="2"/>
  <c r="I74" i="2"/>
  <c r="J74" i="2"/>
  <c r="M74" i="2"/>
  <c r="H75" i="2"/>
  <c r="I75" i="2"/>
  <c r="J75" i="2"/>
  <c r="M75" i="2"/>
  <c r="H76" i="2"/>
  <c r="I76" i="2"/>
  <c r="J76" i="2"/>
  <c r="O76" i="2" s="1"/>
  <c r="M76" i="2"/>
  <c r="M20" i="2"/>
  <c r="J20" i="2"/>
  <c r="I20" i="2"/>
  <c r="H20" i="2"/>
  <c r="M19" i="2"/>
  <c r="J19" i="2"/>
  <c r="I19" i="2"/>
  <c r="H19" i="2"/>
  <c r="M18" i="2"/>
  <c r="J18" i="2"/>
  <c r="I18" i="2"/>
  <c r="H18" i="2"/>
  <c r="M17" i="2"/>
  <c r="J17" i="2"/>
  <c r="I17" i="2"/>
  <c r="N17" i="2" s="1"/>
  <c r="H17" i="2"/>
  <c r="M16" i="2"/>
  <c r="J16" i="2"/>
  <c r="I16" i="2"/>
  <c r="H16" i="2"/>
  <c r="M15" i="2"/>
  <c r="J15" i="2"/>
  <c r="I15" i="2"/>
  <c r="H15" i="2"/>
  <c r="M14" i="2"/>
  <c r="J14" i="2"/>
  <c r="I14" i="2"/>
  <c r="H14" i="2"/>
  <c r="M13" i="2"/>
  <c r="J13" i="2"/>
  <c r="I13" i="2"/>
  <c r="N13" i="2" s="1"/>
  <c r="H13" i="2"/>
  <c r="M12" i="2"/>
  <c r="J12" i="2"/>
  <c r="I12" i="2"/>
  <c r="H12" i="2"/>
  <c r="M11" i="2"/>
  <c r="J11" i="2"/>
  <c r="I11" i="2"/>
  <c r="H11" i="2"/>
  <c r="M10" i="2"/>
  <c r="J10" i="2"/>
  <c r="I10" i="2"/>
  <c r="H10" i="2"/>
  <c r="M9" i="2"/>
  <c r="J9" i="2"/>
  <c r="I9" i="2"/>
  <c r="H9" i="2"/>
  <c r="M8" i="2"/>
  <c r="J8" i="2"/>
  <c r="I8" i="2"/>
  <c r="H8" i="2"/>
  <c r="M7" i="2"/>
  <c r="J7" i="2"/>
  <c r="I7" i="2"/>
  <c r="H7" i="2"/>
  <c r="M6" i="2"/>
  <c r="J6" i="2"/>
  <c r="I6" i="2"/>
  <c r="H6" i="2"/>
  <c r="M5" i="2"/>
  <c r="J5" i="2"/>
  <c r="I5" i="2"/>
  <c r="N5" i="2" s="1"/>
  <c r="H5" i="2"/>
  <c r="M4" i="2"/>
  <c r="J4" i="2"/>
  <c r="I4" i="2"/>
  <c r="H4" i="2"/>
  <c r="M3" i="2"/>
  <c r="J3" i="2"/>
  <c r="O3" i="2" s="1"/>
  <c r="I3" i="2"/>
  <c r="N69" i="2" s="1"/>
  <c r="H3" i="2"/>
  <c r="O14" i="1"/>
  <c r="N15" i="1"/>
  <c r="M20" i="1"/>
  <c r="J20" i="1"/>
  <c r="I20" i="1"/>
  <c r="H20" i="1"/>
  <c r="M19" i="1"/>
  <c r="J19" i="1"/>
  <c r="I19" i="1"/>
  <c r="N19" i="1" s="1"/>
  <c r="H19" i="1"/>
  <c r="M18" i="1"/>
  <c r="J18" i="1"/>
  <c r="I18" i="1"/>
  <c r="H18" i="1"/>
  <c r="M17" i="1"/>
  <c r="J17" i="1"/>
  <c r="I17" i="1"/>
  <c r="H17" i="1"/>
  <c r="M16" i="1"/>
  <c r="J16" i="1"/>
  <c r="I16" i="1"/>
  <c r="H16" i="1"/>
  <c r="M15" i="1"/>
  <c r="J15" i="1"/>
  <c r="I15" i="1"/>
  <c r="H15" i="1"/>
  <c r="M14" i="1"/>
  <c r="J14" i="1"/>
  <c r="I14" i="1"/>
  <c r="H14" i="1"/>
  <c r="M13" i="1"/>
  <c r="J13" i="1"/>
  <c r="I13" i="1"/>
  <c r="H13" i="1"/>
  <c r="M12" i="1"/>
  <c r="J12" i="1"/>
  <c r="I12" i="1"/>
  <c r="H12" i="1"/>
  <c r="M11" i="1"/>
  <c r="J11" i="1"/>
  <c r="I11" i="1"/>
  <c r="N11" i="1" s="1"/>
  <c r="H11" i="1"/>
  <c r="M10" i="1"/>
  <c r="J10" i="1"/>
  <c r="I10" i="1"/>
  <c r="H10" i="1"/>
  <c r="M9" i="1"/>
  <c r="J9" i="1"/>
  <c r="I9" i="1"/>
  <c r="H9" i="1"/>
  <c r="M8" i="1"/>
  <c r="J8" i="1"/>
  <c r="I8" i="1"/>
  <c r="H8" i="1"/>
  <c r="M7" i="1"/>
  <c r="J7" i="1"/>
  <c r="I7" i="1"/>
  <c r="N7" i="1" s="1"/>
  <c r="H7" i="1"/>
  <c r="M6" i="1"/>
  <c r="J6" i="1"/>
  <c r="I6" i="1"/>
  <c r="H6" i="1"/>
  <c r="M5" i="1"/>
  <c r="J5" i="1"/>
  <c r="I5" i="1"/>
  <c r="H5" i="1"/>
  <c r="M4" i="1"/>
  <c r="J4" i="1"/>
  <c r="I4" i="1"/>
  <c r="H4" i="1"/>
  <c r="M3" i="1"/>
  <c r="J3" i="1"/>
  <c r="I3" i="1"/>
  <c r="H3" i="1"/>
  <c r="O4" i="14" l="1"/>
  <c r="O6" i="14"/>
  <c r="O8" i="14"/>
  <c r="O12" i="14"/>
  <c r="O14" i="14"/>
  <c r="O16" i="14"/>
  <c r="O18" i="14"/>
  <c r="O20" i="14"/>
  <c r="O24" i="14"/>
  <c r="O30" i="14"/>
  <c r="O32" i="14"/>
  <c r="O34" i="14"/>
  <c r="O36" i="14"/>
  <c r="O38" i="14"/>
  <c r="O40" i="14"/>
  <c r="O42" i="14"/>
  <c r="O44" i="14"/>
  <c r="O46" i="14"/>
  <c r="O48" i="14"/>
  <c r="O50" i="14"/>
  <c r="O52" i="14"/>
  <c r="O54" i="14"/>
  <c r="O56" i="14"/>
  <c r="O58" i="14"/>
  <c r="O60" i="14"/>
  <c r="O62" i="14"/>
  <c r="O64" i="14"/>
  <c r="O66" i="14"/>
  <c r="O68" i="14"/>
  <c r="O70" i="14"/>
  <c r="O72" i="14"/>
  <c r="O74" i="14"/>
  <c r="O76" i="14"/>
  <c r="O78" i="14"/>
  <c r="O80" i="14"/>
  <c r="O82" i="14"/>
  <c r="O84" i="14"/>
  <c r="O86" i="14"/>
  <c r="O88" i="14"/>
  <c r="O63" i="14"/>
  <c r="O31" i="14"/>
  <c r="N10" i="14"/>
  <c r="N20" i="14"/>
  <c r="N26" i="14"/>
  <c r="N32" i="14"/>
  <c r="N40" i="14"/>
  <c r="N48" i="14"/>
  <c r="N58" i="14"/>
  <c r="N70" i="14"/>
  <c r="O28" i="14"/>
  <c r="N4" i="14"/>
  <c r="N12" i="14"/>
  <c r="N16" i="14"/>
  <c r="N22" i="14"/>
  <c r="N30" i="14"/>
  <c r="N38" i="14"/>
  <c r="N46" i="14"/>
  <c r="N52" i="14"/>
  <c r="N60" i="14"/>
  <c r="N62" i="14"/>
  <c r="N66" i="14"/>
  <c r="N74" i="14"/>
  <c r="N78" i="14"/>
  <c r="N88" i="14"/>
  <c r="N3" i="14"/>
  <c r="N5" i="14"/>
  <c r="N7" i="14"/>
  <c r="N9" i="14"/>
  <c r="N11" i="14"/>
  <c r="N13" i="14"/>
  <c r="N15" i="14"/>
  <c r="N17" i="14"/>
  <c r="N19" i="14"/>
  <c r="N21" i="14"/>
  <c r="N23" i="14"/>
  <c r="N25" i="14"/>
  <c r="N27" i="14"/>
  <c r="N29" i="14"/>
  <c r="N31" i="14"/>
  <c r="N33" i="14"/>
  <c r="N35" i="14"/>
  <c r="N37" i="14"/>
  <c r="N39" i="14"/>
  <c r="N41" i="14"/>
  <c r="N43" i="14"/>
  <c r="N45" i="14"/>
  <c r="N47" i="14"/>
  <c r="N49" i="14"/>
  <c r="N51" i="14"/>
  <c r="N53" i="14"/>
  <c r="N55" i="14"/>
  <c r="N57" i="14"/>
  <c r="N59" i="14"/>
  <c r="N61" i="14"/>
  <c r="N63" i="14"/>
  <c r="N65" i="14"/>
  <c r="N67" i="14"/>
  <c r="N69" i="14"/>
  <c r="N71" i="14"/>
  <c r="N73" i="14"/>
  <c r="N75" i="14"/>
  <c r="N77" i="14"/>
  <c r="N79" i="14"/>
  <c r="N81" i="14"/>
  <c r="N83" i="14"/>
  <c r="N85" i="14"/>
  <c r="N87" i="14"/>
  <c r="N82" i="14"/>
  <c r="O23" i="14"/>
  <c r="O3" i="14"/>
  <c r="O5" i="14"/>
  <c r="O9" i="14"/>
  <c r="O13" i="14"/>
  <c r="O17" i="14"/>
  <c r="O21" i="14"/>
  <c r="O25" i="14"/>
  <c r="O29" i="14"/>
  <c r="O33" i="14"/>
  <c r="O37" i="14"/>
  <c r="O41" i="14"/>
  <c r="O45" i="14"/>
  <c r="O49" i="14"/>
  <c r="O53" i="14"/>
  <c r="O57" i="14"/>
  <c r="O61" i="14"/>
  <c r="O65" i="14"/>
  <c r="O69" i="14"/>
  <c r="O73" i="14"/>
  <c r="O77" i="14"/>
  <c r="O81" i="14"/>
  <c r="O85" i="14"/>
  <c r="N6" i="14"/>
  <c r="N14" i="14"/>
  <c r="N28" i="14"/>
  <c r="N36" i="14"/>
  <c r="N44" i="14"/>
  <c r="N54" i="14"/>
  <c r="N64" i="14"/>
  <c r="N72" i="14"/>
  <c r="N76" i="14"/>
  <c r="N80" i="14"/>
  <c r="N86" i="14"/>
  <c r="O22" i="14"/>
  <c r="O87" i="14"/>
  <c r="N8" i="14"/>
  <c r="N18" i="14"/>
  <c r="N24" i="14"/>
  <c r="N34" i="14"/>
  <c r="N42" i="14"/>
  <c r="N50" i="14"/>
  <c r="N56" i="14"/>
  <c r="N68" i="14"/>
  <c r="O26" i="14"/>
  <c r="O55" i="14"/>
  <c r="O71" i="14"/>
  <c r="N3" i="13"/>
  <c r="N5" i="13"/>
  <c r="N7" i="13"/>
  <c r="N9" i="13"/>
  <c r="N11" i="13"/>
  <c r="N13" i="13"/>
  <c r="N15" i="13"/>
  <c r="N17" i="13"/>
  <c r="N19" i="13"/>
  <c r="N21" i="13"/>
  <c r="N23" i="13"/>
  <c r="N25" i="13"/>
  <c r="N27" i="13"/>
  <c r="N29" i="13"/>
  <c r="N31" i="13"/>
  <c r="N33" i="13"/>
  <c r="N35" i="13"/>
  <c r="N37" i="13"/>
  <c r="N39" i="13"/>
  <c r="N41" i="13"/>
  <c r="N43" i="13"/>
  <c r="N45" i="13"/>
  <c r="O3" i="13"/>
  <c r="O7" i="13"/>
  <c r="O11" i="13"/>
  <c r="O15" i="13"/>
  <c r="O19" i="13"/>
  <c r="O23" i="13"/>
  <c r="O27" i="13"/>
  <c r="O31" i="13"/>
  <c r="O35" i="13"/>
  <c r="O39" i="13"/>
  <c r="O43" i="13"/>
  <c r="N6" i="13"/>
  <c r="N8" i="13"/>
  <c r="N10" i="13"/>
  <c r="N12" i="13"/>
  <c r="N14" i="13"/>
  <c r="N16" i="13"/>
  <c r="N18" i="13"/>
  <c r="N20" i="13"/>
  <c r="N22" i="13"/>
  <c r="N24" i="13"/>
  <c r="N26" i="13"/>
  <c r="N28" i="13"/>
  <c r="N30" i="13"/>
  <c r="N32" i="13"/>
  <c r="N34" i="13"/>
  <c r="N36" i="13"/>
  <c r="N38" i="13"/>
  <c r="N40" i="13"/>
  <c r="N42" i="13"/>
  <c r="N44" i="13"/>
  <c r="N46" i="13"/>
  <c r="O6" i="13"/>
  <c r="O8" i="13"/>
  <c r="O10" i="13"/>
  <c r="O12" i="13"/>
  <c r="O14" i="13"/>
  <c r="O16" i="13"/>
  <c r="O18" i="13"/>
  <c r="O20" i="13"/>
  <c r="O22" i="13"/>
  <c r="O24" i="13"/>
  <c r="O26" i="13"/>
  <c r="O28" i="13"/>
  <c r="O30" i="13"/>
  <c r="O32" i="13"/>
  <c r="O34" i="13"/>
  <c r="O36" i="13"/>
  <c r="O38" i="13"/>
  <c r="O40" i="13"/>
  <c r="O42" i="13"/>
  <c r="O44" i="13"/>
  <c r="O46" i="13"/>
  <c r="O21" i="13"/>
  <c r="O10" i="12"/>
  <c r="O16" i="12"/>
  <c r="O22" i="12"/>
  <c r="O26" i="12"/>
  <c r="O32" i="12"/>
  <c r="N39" i="12"/>
  <c r="N5" i="12"/>
  <c r="N7" i="12"/>
  <c r="N9" i="12"/>
  <c r="N11" i="12"/>
  <c r="N13" i="12"/>
  <c r="N15" i="12"/>
  <c r="N17" i="12"/>
  <c r="N19" i="12"/>
  <c r="N21" i="12"/>
  <c r="N23" i="12"/>
  <c r="N25" i="12"/>
  <c r="N27" i="12"/>
  <c r="N29" i="12"/>
  <c r="N31" i="12"/>
  <c r="N33" i="12"/>
  <c r="N35" i="12"/>
  <c r="N37" i="12"/>
  <c r="O21" i="12"/>
  <c r="O25" i="12"/>
  <c r="N50" i="12"/>
  <c r="O14" i="12"/>
  <c r="O30" i="12"/>
  <c r="O8" i="12"/>
  <c r="O20" i="12"/>
  <c r="O34" i="12"/>
  <c r="O4" i="12"/>
  <c r="O12" i="12"/>
  <c r="O18" i="12"/>
  <c r="O24" i="12"/>
  <c r="O28" i="12"/>
  <c r="O41" i="12"/>
  <c r="N43" i="12"/>
  <c r="N6" i="12"/>
  <c r="N8" i="12"/>
  <c r="N10" i="12"/>
  <c r="N12" i="12"/>
  <c r="N14" i="12"/>
  <c r="N16" i="12"/>
  <c r="N18" i="12"/>
  <c r="N20" i="12"/>
  <c r="N22" i="12"/>
  <c r="N24" i="12"/>
  <c r="N26" i="12"/>
  <c r="N28" i="12"/>
  <c r="N30" i="12"/>
  <c r="N32" i="12"/>
  <c r="N34" i="12"/>
  <c r="N36" i="12"/>
  <c r="N38" i="12"/>
  <c r="N40" i="12"/>
  <c r="N42" i="12"/>
  <c r="N44" i="12"/>
  <c r="O51" i="12"/>
  <c r="O47" i="12"/>
  <c r="O28" i="11"/>
  <c r="N44" i="11"/>
  <c r="N22" i="11"/>
  <c r="N26" i="11"/>
  <c r="N8" i="11"/>
  <c r="N10" i="11"/>
  <c r="N12" i="11"/>
  <c r="N14" i="11"/>
  <c r="N20" i="11"/>
  <c r="O16" i="11"/>
  <c r="O20" i="11"/>
  <c r="N38" i="11"/>
  <c r="N34" i="11"/>
  <c r="N32" i="11"/>
  <c r="N5" i="11"/>
  <c r="N7" i="11"/>
  <c r="N9" i="11"/>
  <c r="N11" i="11"/>
  <c r="N13" i="11"/>
  <c r="N15" i="11"/>
  <c r="N17" i="11"/>
  <c r="N19" i="11"/>
  <c r="O45" i="11"/>
  <c r="O43" i="11"/>
  <c r="O41" i="11"/>
  <c r="O39" i="11"/>
  <c r="O37" i="11"/>
  <c r="O35" i="11"/>
  <c r="O33" i="11"/>
  <c r="O31" i="11"/>
  <c r="O29" i="11"/>
  <c r="O27" i="11"/>
  <c r="O25" i="11"/>
  <c r="O23" i="11"/>
  <c r="O21" i="11"/>
  <c r="O4" i="11"/>
  <c r="N28" i="11"/>
  <c r="O3" i="11"/>
  <c r="O5" i="11"/>
  <c r="O7" i="11"/>
  <c r="O9" i="11"/>
  <c r="O11" i="11"/>
  <c r="O13" i="11"/>
  <c r="O15" i="11"/>
  <c r="O17" i="11"/>
  <c r="O19" i="11"/>
  <c r="N45" i="11"/>
  <c r="N43" i="11"/>
  <c r="N41" i="11"/>
  <c r="N39" i="11"/>
  <c r="N37" i="11"/>
  <c r="N35" i="11"/>
  <c r="N33" i="11"/>
  <c r="N31" i="11"/>
  <c r="N29" i="11"/>
  <c r="N27" i="11"/>
  <c r="N25" i="11"/>
  <c r="N23" i="11"/>
  <c r="N21" i="11"/>
  <c r="O24" i="11"/>
  <c r="O12" i="11"/>
  <c r="N42" i="11"/>
  <c r="N24" i="11"/>
  <c r="O32" i="11"/>
  <c r="O8" i="11"/>
  <c r="N40" i="11"/>
  <c r="N36" i="11"/>
  <c r="N30" i="11"/>
  <c r="N6" i="10"/>
  <c r="N12" i="10"/>
  <c r="N20" i="10"/>
  <c r="N26" i="10"/>
  <c r="N32" i="10"/>
  <c r="N40" i="10"/>
  <c r="N44" i="10"/>
  <c r="N48" i="10"/>
  <c r="N52" i="10"/>
  <c r="N56" i="10"/>
  <c r="N62" i="10"/>
  <c r="O6" i="10"/>
  <c r="O8" i="10"/>
  <c r="O10" i="10"/>
  <c r="O12" i="10"/>
  <c r="O14" i="10"/>
  <c r="O16" i="10"/>
  <c r="O18" i="10"/>
  <c r="O20" i="10"/>
  <c r="O22" i="10"/>
  <c r="O24" i="10"/>
  <c r="O26" i="10"/>
  <c r="O28" i="10"/>
  <c r="O30" i="10"/>
  <c r="O32" i="10"/>
  <c r="O34" i="10"/>
  <c r="O36" i="10"/>
  <c r="O38" i="10"/>
  <c r="O40" i="10"/>
  <c r="O42" i="10"/>
  <c r="O44" i="10"/>
  <c r="O46" i="10"/>
  <c r="O48" i="10"/>
  <c r="O50" i="10"/>
  <c r="O52" i="10"/>
  <c r="O54" i="10"/>
  <c r="O56" i="10"/>
  <c r="O58" i="10"/>
  <c r="O60" i="10"/>
  <c r="O62" i="10"/>
  <c r="O64" i="10"/>
  <c r="O66" i="10"/>
  <c r="N4" i="10"/>
  <c r="N10" i="10"/>
  <c r="N24" i="10"/>
  <c r="N36" i="10"/>
  <c r="N66" i="10"/>
  <c r="N16" i="10"/>
  <c r="N30" i="10"/>
  <c r="N64" i="10"/>
  <c r="N3" i="10"/>
  <c r="N5" i="10"/>
  <c r="N7" i="10"/>
  <c r="N9" i="10"/>
  <c r="N11" i="10"/>
  <c r="N13" i="10"/>
  <c r="N15" i="10"/>
  <c r="N17" i="10"/>
  <c r="N19" i="10"/>
  <c r="N21" i="10"/>
  <c r="N23" i="10"/>
  <c r="N25" i="10"/>
  <c r="N27" i="10"/>
  <c r="N29" i="10"/>
  <c r="N31" i="10"/>
  <c r="N33" i="10"/>
  <c r="N35" i="10"/>
  <c r="N37" i="10"/>
  <c r="N39" i="10"/>
  <c r="N41" i="10"/>
  <c r="N43" i="10"/>
  <c r="N45" i="10"/>
  <c r="N47" i="10"/>
  <c r="N49" i="10"/>
  <c r="N51" i="10"/>
  <c r="N53" i="10"/>
  <c r="N55" i="10"/>
  <c r="N57" i="10"/>
  <c r="N59" i="10"/>
  <c r="N61" i="10"/>
  <c r="N63" i="10"/>
  <c r="N65" i="10"/>
  <c r="N8" i="10"/>
  <c r="N14" i="10"/>
  <c r="N22" i="10"/>
  <c r="N28" i="10"/>
  <c r="N34" i="10"/>
  <c r="N42" i="10"/>
  <c r="N46" i="10"/>
  <c r="N50" i="10"/>
  <c r="N54" i="10"/>
  <c r="N58" i="10"/>
  <c r="N60" i="10"/>
  <c r="O3" i="10"/>
  <c r="O7" i="10"/>
  <c r="O11" i="10"/>
  <c r="O15" i="10"/>
  <c r="O19" i="10"/>
  <c r="O23" i="10"/>
  <c r="O27" i="10"/>
  <c r="O31" i="10"/>
  <c r="O35" i="10"/>
  <c r="O39" i="10"/>
  <c r="O43" i="10"/>
  <c r="O47" i="10"/>
  <c r="O51" i="10"/>
  <c r="O55" i="10"/>
  <c r="O59" i="10"/>
  <c r="O63" i="10"/>
  <c r="N38" i="10"/>
  <c r="N59" i="9"/>
  <c r="N56" i="9"/>
  <c r="N58" i="9"/>
  <c r="N60" i="9"/>
  <c r="N62" i="9"/>
  <c r="N64" i="9"/>
  <c r="N66" i="9"/>
  <c r="N68" i="9"/>
  <c r="N70" i="9"/>
  <c r="N72" i="9"/>
  <c r="N74" i="9"/>
  <c r="N76" i="9"/>
  <c r="N78" i="9"/>
  <c r="N80" i="9"/>
  <c r="N82" i="9"/>
  <c r="N84" i="9"/>
  <c r="N86" i="9"/>
  <c r="N88" i="9"/>
  <c r="N90" i="9"/>
  <c r="N92" i="9"/>
  <c r="N94" i="9"/>
  <c r="N96" i="9"/>
  <c r="N98" i="9"/>
  <c r="N100" i="9"/>
  <c r="N102" i="9"/>
  <c r="N104" i="9"/>
  <c r="N106" i="9"/>
  <c r="N108" i="9"/>
  <c r="N110" i="9"/>
  <c r="N112" i="9"/>
  <c r="N114" i="9"/>
  <c r="N116" i="9"/>
  <c r="N118" i="9"/>
  <c r="N120" i="9"/>
  <c r="N122" i="9"/>
  <c r="N124" i="9"/>
  <c r="N126" i="9"/>
  <c r="O136" i="9"/>
  <c r="O132" i="9"/>
  <c r="O128" i="9"/>
  <c r="O82" i="9"/>
  <c r="O98" i="9"/>
  <c r="O118" i="9"/>
  <c r="O70" i="9"/>
  <c r="O102" i="9"/>
  <c r="O4" i="9"/>
  <c r="O66" i="9"/>
  <c r="O86" i="9"/>
  <c r="O114" i="9"/>
  <c r="O58" i="9"/>
  <c r="O5" i="9"/>
  <c r="O13" i="9"/>
  <c r="O45" i="9"/>
  <c r="N135" i="9"/>
  <c r="N125" i="9"/>
  <c r="O22" i="8"/>
  <c r="O36" i="8"/>
  <c r="N11" i="7"/>
  <c r="O68" i="7"/>
  <c r="O13" i="7"/>
  <c r="O41" i="7"/>
  <c r="O61" i="7"/>
  <c r="O69" i="7"/>
  <c r="O89" i="7"/>
  <c r="N125" i="7"/>
  <c r="N8" i="7"/>
  <c r="N40" i="7"/>
  <c r="N5" i="7"/>
  <c r="N15" i="7"/>
  <c r="O4" i="7"/>
  <c r="O18" i="7"/>
  <c r="O26" i="7"/>
  <c r="O34" i="7"/>
  <c r="O36" i="7"/>
  <c r="O42" i="7"/>
  <c r="O50" i="7"/>
  <c r="O64" i="7"/>
  <c r="O72" i="7"/>
  <c r="O78" i="7"/>
  <c r="O9" i="6"/>
  <c r="O47" i="6"/>
  <c r="O63" i="6"/>
  <c r="O87" i="6"/>
  <c r="O4" i="6"/>
  <c r="O5" i="6"/>
  <c r="O41" i="6"/>
  <c r="O53" i="6"/>
  <c r="O73" i="6"/>
  <c r="O89" i="6"/>
  <c r="O80" i="6"/>
  <c r="O64" i="6"/>
  <c r="N8" i="6"/>
  <c r="N14" i="6"/>
  <c r="N28" i="6"/>
  <c r="N38" i="6"/>
  <c r="N50" i="6"/>
  <c r="N54" i="6"/>
  <c r="N60" i="6"/>
  <c r="N66" i="6"/>
  <c r="O3" i="6"/>
  <c r="O37" i="6"/>
  <c r="O43" i="6"/>
  <c r="O61" i="6"/>
  <c r="O77" i="6"/>
  <c r="O93" i="6"/>
  <c r="O95" i="6"/>
  <c r="O6" i="6"/>
  <c r="O10" i="6"/>
  <c r="O12" i="6"/>
  <c r="O18" i="6"/>
  <c r="O22" i="6"/>
  <c r="O24" i="6"/>
  <c r="O30" i="6"/>
  <c r="O34" i="6"/>
  <c r="O36" i="6"/>
  <c r="O42" i="6"/>
  <c r="O48" i="6"/>
  <c r="O58" i="6"/>
  <c r="O68" i="6"/>
  <c r="O72" i="6"/>
  <c r="O74" i="6"/>
  <c r="O82" i="6"/>
  <c r="O88" i="6"/>
  <c r="O17" i="6"/>
  <c r="O29" i="6"/>
  <c r="O45" i="6"/>
  <c r="O57" i="6"/>
  <c r="O67" i="6"/>
  <c r="O79" i="6"/>
  <c r="O44" i="6"/>
  <c r="O48" i="5"/>
  <c r="O58" i="5"/>
  <c r="N42" i="5"/>
  <c r="N53" i="5"/>
  <c r="O89" i="5"/>
  <c r="N86" i="5"/>
  <c r="O16" i="5"/>
  <c r="N49" i="5"/>
  <c r="N7" i="5"/>
  <c r="N37" i="5"/>
  <c r="O69" i="5"/>
  <c r="O42" i="5"/>
  <c r="O12" i="5"/>
  <c r="N106" i="5"/>
  <c r="N54" i="5"/>
  <c r="O96" i="5"/>
  <c r="N22" i="5"/>
  <c r="N58" i="5"/>
  <c r="O46" i="3"/>
  <c r="O4" i="3"/>
  <c r="O12" i="3"/>
  <c r="O18" i="3"/>
  <c r="O34" i="3"/>
  <c r="O7" i="3"/>
  <c r="O15" i="3"/>
  <c r="O23" i="3"/>
  <c r="O27" i="3"/>
  <c r="O31" i="3"/>
  <c r="O39" i="3"/>
  <c r="O47" i="3"/>
  <c r="O54" i="3"/>
  <c r="O43" i="3"/>
  <c r="O11" i="3"/>
  <c r="O6" i="3"/>
  <c r="O10" i="3"/>
  <c r="O16" i="3"/>
  <c r="O20" i="3"/>
  <c r="O22" i="3"/>
  <c r="O26" i="3"/>
  <c r="O28" i="3"/>
  <c r="O36" i="3"/>
  <c r="O38" i="3"/>
  <c r="O42" i="3"/>
  <c r="O44" i="3"/>
  <c r="O48" i="3"/>
  <c r="O50" i="3"/>
  <c r="O52" i="3"/>
  <c r="N76" i="2"/>
  <c r="N5" i="1"/>
  <c r="N9" i="1"/>
  <c r="N13" i="1"/>
  <c r="N17" i="1"/>
  <c r="O18" i="1"/>
  <c r="O6" i="1"/>
  <c r="O10" i="1"/>
  <c r="N52" i="4"/>
  <c r="N15" i="4"/>
  <c r="O53" i="4"/>
  <c r="N8" i="4"/>
  <c r="N13" i="4"/>
  <c r="O37" i="4"/>
  <c r="N39" i="4"/>
  <c r="N25" i="4"/>
  <c r="O15" i="4"/>
  <c r="N27" i="4"/>
  <c r="N7" i="4"/>
  <c r="N41" i="4"/>
  <c r="N17" i="4"/>
  <c r="N29" i="4"/>
  <c r="N57" i="4"/>
  <c r="N9" i="4"/>
  <c r="N47" i="4"/>
  <c r="N16" i="4"/>
  <c r="N20" i="4"/>
  <c r="N24" i="4"/>
  <c r="N32" i="4"/>
  <c r="N36" i="4"/>
  <c r="N44" i="4"/>
  <c r="N31" i="4"/>
  <c r="N55" i="4"/>
  <c r="O8" i="4"/>
  <c r="O12" i="4"/>
  <c r="O32" i="4"/>
  <c r="O48" i="4"/>
  <c r="N3" i="4"/>
  <c r="O19" i="4"/>
  <c r="N5" i="4"/>
  <c r="N19" i="4"/>
  <c r="N21" i="4"/>
  <c r="N35" i="4"/>
  <c r="N37" i="4"/>
  <c r="N43" i="4"/>
  <c r="N45" i="4"/>
  <c r="N51" i="4"/>
  <c r="N53" i="4"/>
  <c r="O43" i="4"/>
  <c r="N4" i="4"/>
  <c r="N12" i="4"/>
  <c r="N28" i="4"/>
  <c r="N40" i="4"/>
  <c r="N48" i="4"/>
  <c r="N56" i="4"/>
  <c r="N49" i="4"/>
  <c r="O16" i="4"/>
  <c r="O28" i="4"/>
  <c r="O36" i="4"/>
  <c r="O40" i="4"/>
  <c r="O44" i="4"/>
  <c r="O56" i="4"/>
  <c r="N33" i="4"/>
  <c r="N23" i="4"/>
  <c r="N11" i="4"/>
  <c r="O20" i="4"/>
  <c r="O24" i="4"/>
  <c r="O7" i="4"/>
  <c r="N3" i="2"/>
  <c r="N7" i="2"/>
  <c r="N11" i="2"/>
  <c r="N15" i="2"/>
  <c r="N19" i="2"/>
  <c r="O74" i="2"/>
  <c r="O72" i="2"/>
  <c r="O70" i="2"/>
  <c r="O68" i="2"/>
  <c r="O66" i="2"/>
  <c r="O64" i="2"/>
  <c r="O62" i="2"/>
  <c r="O60" i="2"/>
  <c r="O58" i="2"/>
  <c r="O56" i="2"/>
  <c r="O54" i="2"/>
  <c r="O52" i="2"/>
  <c r="O50" i="2"/>
  <c r="O48" i="2"/>
  <c r="O46" i="2"/>
  <c r="O44" i="2"/>
  <c r="O42" i="2"/>
  <c r="O40" i="2"/>
  <c r="O38" i="2"/>
  <c r="O36" i="2"/>
  <c r="O34" i="2"/>
  <c r="O32" i="2"/>
  <c r="O30" i="2"/>
  <c r="O28" i="2"/>
  <c r="O26" i="2"/>
  <c r="O24" i="2"/>
  <c r="O22" i="2"/>
  <c r="N45" i="2"/>
  <c r="N4" i="3"/>
  <c r="N9" i="3"/>
  <c r="N15" i="3"/>
  <c r="N25" i="3"/>
  <c r="N31" i="3"/>
  <c r="N41" i="3"/>
  <c r="N47" i="3"/>
  <c r="N29" i="3"/>
  <c r="N51" i="3"/>
  <c r="N7" i="3"/>
  <c r="N17" i="3"/>
  <c r="N23" i="3"/>
  <c r="N33" i="3"/>
  <c r="N39" i="3"/>
  <c r="N49" i="3"/>
  <c r="N3" i="3"/>
  <c r="N35" i="3"/>
  <c r="N13" i="3"/>
  <c r="N45" i="3"/>
  <c r="N19" i="3"/>
  <c r="N6" i="3"/>
  <c r="N8" i="3"/>
  <c r="N10" i="3"/>
  <c r="N12" i="3"/>
  <c r="N14" i="3"/>
  <c r="N16" i="3"/>
  <c r="N18" i="3"/>
  <c r="N20" i="3"/>
  <c r="N22" i="3"/>
  <c r="N24" i="3"/>
  <c r="N26" i="3"/>
  <c r="N28" i="3"/>
  <c r="N30" i="3"/>
  <c r="N32" i="3"/>
  <c r="N34" i="3"/>
  <c r="N36" i="3"/>
  <c r="N38" i="3"/>
  <c r="N40" i="3"/>
  <c r="N42" i="3"/>
  <c r="N44" i="3"/>
  <c r="N46" i="3"/>
  <c r="N48" i="3"/>
  <c r="N50" i="3"/>
  <c r="N52" i="3"/>
  <c r="N54" i="3"/>
  <c r="O21" i="2"/>
  <c r="O25" i="2"/>
  <c r="O29" i="2"/>
  <c r="O33" i="2"/>
  <c r="O37" i="2"/>
  <c r="O41" i="2"/>
  <c r="O45" i="2"/>
  <c r="O49" i="2"/>
  <c r="O53" i="2"/>
  <c r="O57" i="2"/>
  <c r="O61" i="2"/>
  <c r="O65" i="2"/>
  <c r="O69" i="2"/>
  <c r="O73" i="2"/>
  <c r="O55" i="2"/>
  <c r="O75" i="2"/>
  <c r="O4" i="2"/>
  <c r="O51" i="2"/>
  <c r="O71" i="2"/>
  <c r="O8" i="2"/>
  <c r="O47" i="2"/>
  <c r="O63" i="2"/>
  <c r="O16" i="2"/>
  <c r="O23" i="2"/>
  <c r="O27" i="2"/>
  <c r="O31" i="2"/>
  <c r="O35" i="2"/>
  <c r="O39" i="2"/>
  <c r="O43" i="2"/>
  <c r="O59" i="2"/>
  <c r="O67" i="2"/>
  <c r="O20" i="2"/>
  <c r="O12" i="2"/>
  <c r="O5" i="2"/>
  <c r="O7" i="2"/>
  <c r="O9" i="2"/>
  <c r="O11" i="2"/>
  <c r="O13" i="2"/>
  <c r="O15" i="2"/>
  <c r="O17" i="2"/>
  <c r="O19" i="2"/>
  <c r="N74" i="2"/>
  <c r="N72" i="2"/>
  <c r="N70" i="2"/>
  <c r="N68" i="2"/>
  <c r="N66" i="2"/>
  <c r="N64" i="2"/>
  <c r="N62" i="2"/>
  <c r="N60" i="2"/>
  <c r="N58" i="2"/>
  <c r="N56" i="2"/>
  <c r="N54" i="2"/>
  <c r="N52" i="2"/>
  <c r="N50" i="2"/>
  <c r="N48" i="2"/>
  <c r="N46" i="2"/>
  <c r="N44" i="2"/>
  <c r="N42" i="2"/>
  <c r="N40" i="2"/>
  <c r="N38" i="2"/>
  <c r="N36" i="2"/>
  <c r="N34" i="2"/>
  <c r="N32" i="2"/>
  <c r="N30" i="2"/>
  <c r="N28" i="2"/>
  <c r="N26" i="2"/>
  <c r="N24" i="2"/>
  <c r="N22" i="2"/>
  <c r="N73" i="2"/>
  <c r="N41" i="2"/>
  <c r="N9" i="2"/>
  <c r="N65" i="2"/>
  <c r="N33" i="2"/>
  <c r="N4" i="1"/>
  <c r="N3" i="1"/>
  <c r="N6" i="1"/>
  <c r="N8" i="1"/>
  <c r="N10" i="1"/>
  <c r="N12" i="1"/>
  <c r="N14" i="1"/>
  <c r="N16" i="1"/>
  <c r="N18" i="1"/>
  <c r="N20" i="1"/>
  <c r="N4" i="2"/>
  <c r="N6" i="2"/>
  <c r="N8" i="2"/>
  <c r="N10" i="2"/>
  <c r="N12" i="2"/>
  <c r="N14" i="2"/>
  <c r="N16" i="2"/>
  <c r="N18" i="2"/>
  <c r="N20" i="2"/>
  <c r="N61" i="2"/>
  <c r="N29" i="2"/>
  <c r="N5" i="3"/>
  <c r="N11" i="3"/>
  <c r="N21" i="3"/>
  <c r="N27" i="3"/>
  <c r="N37" i="3"/>
  <c r="N43" i="3"/>
  <c r="N53" i="3"/>
  <c r="O8" i="1"/>
  <c r="O12" i="1"/>
  <c r="O20" i="1"/>
  <c r="O6" i="2"/>
  <c r="N75" i="2"/>
  <c r="N67" i="2"/>
  <c r="N59" i="2"/>
  <c r="N51" i="2"/>
  <c r="N43" i="2"/>
  <c r="N35" i="2"/>
  <c r="N27" i="2"/>
  <c r="O7" i="1"/>
  <c r="O11" i="1"/>
  <c r="O15" i="1"/>
  <c r="O19" i="1"/>
  <c r="O9" i="1"/>
  <c r="O4" i="1"/>
  <c r="O13" i="1"/>
  <c r="O3" i="1"/>
  <c r="O5" i="1"/>
  <c r="O17" i="1"/>
  <c r="O16" i="1"/>
  <c r="O10" i="2"/>
  <c r="O14" i="2"/>
  <c r="O18" i="2"/>
  <c r="N71" i="2"/>
  <c r="N63" i="2"/>
  <c r="N55" i="2"/>
  <c r="N47" i="2"/>
  <c r="N39" i="2"/>
  <c r="N31" i="2"/>
  <c r="N23" i="2"/>
  <c r="N57" i="2"/>
  <c r="N25" i="2"/>
  <c r="N53" i="2"/>
  <c r="N21" i="2"/>
  <c r="O3" i="4"/>
  <c r="O31" i="4"/>
  <c r="N4" i="5"/>
  <c r="N8" i="5"/>
  <c r="N10" i="5"/>
  <c r="N12" i="5"/>
  <c r="N14" i="5"/>
  <c r="N16" i="5"/>
  <c r="N18" i="5"/>
  <c r="N20" i="5"/>
  <c r="N24" i="5"/>
  <c r="N26" i="5"/>
  <c r="N28" i="5"/>
  <c r="N30" i="5"/>
  <c r="N32" i="5"/>
  <c r="N34" i="5"/>
  <c r="N36" i="5"/>
  <c r="N40" i="5"/>
  <c r="N44" i="5"/>
  <c r="N46" i="5"/>
  <c r="N48" i="5"/>
  <c r="N50" i="5"/>
  <c r="N52" i="5"/>
  <c r="N56" i="5"/>
  <c r="O104" i="5"/>
  <c r="O102" i="5"/>
  <c r="O98" i="5"/>
  <c r="O92" i="5"/>
  <c r="O88" i="5"/>
  <c r="O86" i="5"/>
  <c r="O82" i="5"/>
  <c r="O76" i="5"/>
  <c r="O72" i="5"/>
  <c r="O66" i="5"/>
  <c r="O62" i="5"/>
  <c r="O95" i="5"/>
  <c r="O85" i="5"/>
  <c r="O74" i="5"/>
  <c r="N4" i="6"/>
  <c r="N77" i="6"/>
  <c r="N93" i="6"/>
  <c r="N73" i="6"/>
  <c r="N89" i="6"/>
  <c r="N6" i="6"/>
  <c r="N10" i="6"/>
  <c r="N12" i="6"/>
  <c r="N16" i="6"/>
  <c r="N18" i="6"/>
  <c r="N22" i="6"/>
  <c r="N24" i="6"/>
  <c r="N26" i="6"/>
  <c r="N30" i="6"/>
  <c r="N32" i="6"/>
  <c r="N34" i="6"/>
  <c r="N36" i="6"/>
  <c r="N42" i="6"/>
  <c r="N46" i="6"/>
  <c r="N48" i="6"/>
  <c r="N52" i="6"/>
  <c r="N56" i="6"/>
  <c r="N58" i="6"/>
  <c r="N62" i="6"/>
  <c r="N64" i="6"/>
  <c r="N68" i="6"/>
  <c r="N72" i="6"/>
  <c r="N74" i="6"/>
  <c r="N78" i="6"/>
  <c r="N80" i="6"/>
  <c r="N82" i="6"/>
  <c r="N84" i="6"/>
  <c r="N88" i="6"/>
  <c r="N90" i="6"/>
  <c r="N94" i="6"/>
  <c r="N81" i="6"/>
  <c r="O104" i="7"/>
  <c r="O74" i="7"/>
  <c r="O46" i="7"/>
  <c r="O57" i="4"/>
  <c r="O52" i="4"/>
  <c r="O47" i="4"/>
  <c r="O41" i="4"/>
  <c r="O11" i="4"/>
  <c r="O4" i="4"/>
  <c r="O7" i="5"/>
  <c r="O33" i="5"/>
  <c r="O49" i="5"/>
  <c r="O60" i="5"/>
  <c r="O4" i="5"/>
  <c r="O6" i="5"/>
  <c r="O8" i="5"/>
  <c r="O14" i="5"/>
  <c r="O18" i="5"/>
  <c r="O20" i="5"/>
  <c r="O24" i="5"/>
  <c r="O28" i="5"/>
  <c r="O30" i="5"/>
  <c r="O34" i="5"/>
  <c r="O36" i="5"/>
  <c r="O38" i="5"/>
  <c r="O40" i="5"/>
  <c r="O44" i="5"/>
  <c r="O46" i="5"/>
  <c r="O50" i="5"/>
  <c r="O52" i="5"/>
  <c r="O54" i="5"/>
  <c r="O56" i="5"/>
  <c r="N104" i="5"/>
  <c r="N102" i="5"/>
  <c r="N100" i="5"/>
  <c r="N98" i="5"/>
  <c r="N96" i="5"/>
  <c r="N94" i="5"/>
  <c r="N92" i="5"/>
  <c r="N88" i="5"/>
  <c r="N84" i="5"/>
  <c r="N82" i="5"/>
  <c r="N66" i="5"/>
  <c r="O105" i="5"/>
  <c r="N95" i="5"/>
  <c r="N85" i="5"/>
  <c r="N74" i="5"/>
  <c r="N63" i="5"/>
  <c r="N33" i="5"/>
  <c r="O21" i="5"/>
  <c r="N6" i="5"/>
  <c r="N92" i="6"/>
  <c r="O126" i="7"/>
  <c r="O98" i="7"/>
  <c r="O4" i="8"/>
  <c r="O25" i="8"/>
  <c r="O37" i="8"/>
  <c r="O13" i="8"/>
  <c r="O41" i="8"/>
  <c r="O17" i="8"/>
  <c r="O29" i="8"/>
  <c r="O21" i="8"/>
  <c r="O6" i="8"/>
  <c r="O8" i="8"/>
  <c r="O10" i="8"/>
  <c r="O12" i="8"/>
  <c r="O14" i="8"/>
  <c r="O16" i="8"/>
  <c r="O18" i="8"/>
  <c r="O24" i="8"/>
  <c r="O26" i="8"/>
  <c r="O28" i="8"/>
  <c r="O30" i="8"/>
  <c r="O32" i="8"/>
  <c r="O34" i="8"/>
  <c r="O38" i="8"/>
  <c r="O40" i="8"/>
  <c r="O42" i="8"/>
  <c r="O3" i="3"/>
  <c r="O23" i="4"/>
  <c r="N105" i="5"/>
  <c r="O94" i="5"/>
  <c r="O83" i="5"/>
  <c r="O73" i="5"/>
  <c r="N59" i="5"/>
  <c r="N47" i="5"/>
  <c r="O17" i="5"/>
  <c r="O5" i="5"/>
  <c r="N19" i="7"/>
  <c r="N23" i="7"/>
  <c r="N27" i="7"/>
  <c r="N31" i="7"/>
  <c r="N35" i="7"/>
  <c r="N39" i="7"/>
  <c r="N43" i="7"/>
  <c r="N47" i="7"/>
  <c r="N51" i="7"/>
  <c r="N55" i="7"/>
  <c r="O125" i="7"/>
  <c r="O96" i="7"/>
  <c r="O5" i="3"/>
  <c r="O9" i="3"/>
  <c r="O13" i="3"/>
  <c r="O17" i="3"/>
  <c r="O21" i="3"/>
  <c r="O25" i="3"/>
  <c r="O29" i="3"/>
  <c r="O33" i="3"/>
  <c r="O37" i="3"/>
  <c r="O41" i="3"/>
  <c r="O45" i="3"/>
  <c r="O49" i="3"/>
  <c r="O53" i="3"/>
  <c r="O51" i="4"/>
  <c r="O45" i="4"/>
  <c r="O35" i="4"/>
  <c r="O101" i="5"/>
  <c r="N91" i="5"/>
  <c r="N81" i="5"/>
  <c r="N70" i="5"/>
  <c r="O43" i="5"/>
  <c r="O31" i="5"/>
  <c r="N17" i="5"/>
  <c r="O3" i="7"/>
  <c r="O99" i="7"/>
  <c r="O103" i="7"/>
  <c r="O107" i="7"/>
  <c r="O111" i="7"/>
  <c r="O115" i="7"/>
  <c r="O119" i="7"/>
  <c r="O123" i="7"/>
  <c r="O97" i="7"/>
  <c r="O102" i="7"/>
  <c r="O108" i="7"/>
  <c r="O113" i="7"/>
  <c r="O118" i="7"/>
  <c r="O124" i="7"/>
  <c r="O8" i="7"/>
  <c r="O16" i="7"/>
  <c r="O100" i="7"/>
  <c r="O106" i="7"/>
  <c r="O114" i="7"/>
  <c r="O121" i="7"/>
  <c r="O10" i="7"/>
  <c r="O20" i="7"/>
  <c r="O52" i="7"/>
  <c r="O58" i="7"/>
  <c r="O66" i="7"/>
  <c r="O80" i="7"/>
  <c r="O88" i="7"/>
  <c r="O94" i="7"/>
  <c r="O101" i="7"/>
  <c r="O109" i="7"/>
  <c r="O116" i="7"/>
  <c r="O122" i="7"/>
  <c r="O14" i="7"/>
  <c r="O40" i="7"/>
  <c r="O5" i="7"/>
  <c r="O7" i="7"/>
  <c r="O9" i="7"/>
  <c r="O11" i="7"/>
  <c r="O15" i="7"/>
  <c r="O17" i="7"/>
  <c r="O19" i="7"/>
  <c r="O23" i="7"/>
  <c r="O25" i="7"/>
  <c r="O27" i="7"/>
  <c r="O29" i="7"/>
  <c r="O31" i="7"/>
  <c r="O33" i="7"/>
  <c r="O35" i="7"/>
  <c r="O37" i="7"/>
  <c r="O39" i="7"/>
  <c r="O43" i="7"/>
  <c r="O45" i="7"/>
  <c r="O47" i="7"/>
  <c r="O49" i="7"/>
  <c r="O51" i="7"/>
  <c r="O55" i="7"/>
  <c r="O57" i="7"/>
  <c r="O59" i="7"/>
  <c r="O63" i="7"/>
  <c r="O65" i="7"/>
  <c r="O67" i="7"/>
  <c r="O71" i="7"/>
  <c r="O73" i="7"/>
  <c r="O75" i="7"/>
  <c r="O79" i="7"/>
  <c r="O81" i="7"/>
  <c r="O83" i="7"/>
  <c r="O85" i="7"/>
  <c r="O87" i="7"/>
  <c r="O91" i="7"/>
  <c r="O93" i="7"/>
  <c r="O95" i="7"/>
  <c r="N123" i="7"/>
  <c r="N121" i="7"/>
  <c r="N119" i="7"/>
  <c r="N117" i="7"/>
  <c r="N115" i="7"/>
  <c r="N113" i="7"/>
  <c r="N111" i="7"/>
  <c r="N109" i="7"/>
  <c r="N107" i="7"/>
  <c r="N105" i="7"/>
  <c r="N103" i="7"/>
  <c r="N101" i="7"/>
  <c r="N99" i="7"/>
  <c r="N97" i="7"/>
  <c r="N34" i="7"/>
  <c r="N42" i="7"/>
  <c r="N50" i="7"/>
  <c r="N57" i="7"/>
  <c r="N64" i="7"/>
  <c r="N72" i="7"/>
  <c r="N78" i="7"/>
  <c r="N85" i="7"/>
  <c r="N93" i="7"/>
  <c r="N100" i="7"/>
  <c r="N106" i="7"/>
  <c r="N114" i="7"/>
  <c r="N10" i="7"/>
  <c r="N45" i="7"/>
  <c r="N52" i="7"/>
  <c r="N58" i="7"/>
  <c r="N66" i="7"/>
  <c r="N73" i="7"/>
  <c r="N80" i="7"/>
  <c r="N88" i="7"/>
  <c r="N94" i="7"/>
  <c r="N116" i="7"/>
  <c r="N122" i="7"/>
  <c r="N29" i="7"/>
  <c r="N37" i="7"/>
  <c r="N13" i="7"/>
  <c r="N21" i="7"/>
  <c r="N46" i="7"/>
  <c r="N53" i="7"/>
  <c r="N61" i="7"/>
  <c r="N68" i="7"/>
  <c r="N74" i="7"/>
  <c r="N82" i="7"/>
  <c r="N89" i="7"/>
  <c r="N96" i="7"/>
  <c r="N104" i="7"/>
  <c r="N110" i="7"/>
  <c r="N24" i="7"/>
  <c r="N32" i="7"/>
  <c r="N48" i="7"/>
  <c r="N56" i="7"/>
  <c r="N62" i="7"/>
  <c r="N69" i="7"/>
  <c r="N77" i="7"/>
  <c r="N84" i="7"/>
  <c r="N90" i="7"/>
  <c r="N98" i="7"/>
  <c r="N112" i="7"/>
  <c r="N120" i="7"/>
  <c r="N126" i="7"/>
  <c r="O120" i="7"/>
  <c r="O90" i="7"/>
  <c r="O62" i="7"/>
  <c r="O32" i="7"/>
  <c r="N6" i="4"/>
  <c r="N10" i="4"/>
  <c r="N14" i="4"/>
  <c r="N18" i="4"/>
  <c r="N22" i="4"/>
  <c r="N26" i="4"/>
  <c r="N30" i="4"/>
  <c r="N34" i="4"/>
  <c r="N38" i="4"/>
  <c r="N42" i="4"/>
  <c r="N46" i="4"/>
  <c r="N50" i="4"/>
  <c r="N54" i="4"/>
  <c r="N58" i="4"/>
  <c r="N65" i="5"/>
  <c r="N71" i="5"/>
  <c r="N97" i="5"/>
  <c r="N61" i="5"/>
  <c r="N77" i="5"/>
  <c r="N87" i="5"/>
  <c r="N103" i="5"/>
  <c r="N3" i="5"/>
  <c r="N62" i="5"/>
  <c r="N78" i="5"/>
  <c r="N5" i="5"/>
  <c r="N9" i="5"/>
  <c r="N11" i="5"/>
  <c r="N13" i="5"/>
  <c r="N15" i="5"/>
  <c r="N19" i="5"/>
  <c r="N21" i="5"/>
  <c r="N23" i="5"/>
  <c r="N25" i="5"/>
  <c r="N29" i="5"/>
  <c r="N31" i="5"/>
  <c r="N35" i="5"/>
  <c r="N39" i="5"/>
  <c r="N41" i="5"/>
  <c r="N43" i="5"/>
  <c r="N45" i="5"/>
  <c r="N51" i="5"/>
  <c r="N55" i="5"/>
  <c r="N57" i="5"/>
  <c r="O107" i="5"/>
  <c r="O103" i="5"/>
  <c r="O97" i="5"/>
  <c r="O93" i="5"/>
  <c r="O91" i="5"/>
  <c r="O87" i="5"/>
  <c r="O81" i="5"/>
  <c r="O79" i="5"/>
  <c r="O77" i="5"/>
  <c r="O71" i="5"/>
  <c r="O67" i="5"/>
  <c r="O65" i="5"/>
  <c r="O61" i="5"/>
  <c r="O59" i="5"/>
  <c r="N101" i="5"/>
  <c r="O90" i="5"/>
  <c r="O80" i="5"/>
  <c r="O27" i="5"/>
  <c r="N53" i="6"/>
  <c r="N13" i="6"/>
  <c r="N17" i="6"/>
  <c r="N25" i="6"/>
  <c r="N29" i="6"/>
  <c r="N41" i="6"/>
  <c r="N57" i="6"/>
  <c r="N45" i="6"/>
  <c r="O117" i="7"/>
  <c r="O30" i="7"/>
  <c r="O33" i="8"/>
  <c r="O5" i="4"/>
  <c r="O9" i="4"/>
  <c r="O13" i="4"/>
  <c r="O17" i="4"/>
  <c r="O21" i="4"/>
  <c r="O25" i="4"/>
  <c r="O29" i="4"/>
  <c r="O33" i="4"/>
  <c r="O6" i="4"/>
  <c r="O10" i="4"/>
  <c r="O14" i="4"/>
  <c r="O18" i="4"/>
  <c r="O22" i="4"/>
  <c r="O26" i="4"/>
  <c r="O30" i="4"/>
  <c r="O34" i="4"/>
  <c r="O38" i="4"/>
  <c r="O42" i="4"/>
  <c r="O46" i="4"/>
  <c r="O50" i="4"/>
  <c r="O54" i="4"/>
  <c r="O58" i="4"/>
  <c r="O55" i="4"/>
  <c r="O49" i="4"/>
  <c r="O39" i="4"/>
  <c r="O27" i="4"/>
  <c r="O9" i="5"/>
  <c r="O13" i="5"/>
  <c r="O19" i="5"/>
  <c r="O23" i="5"/>
  <c r="O25" i="5"/>
  <c r="O35" i="5"/>
  <c r="O39" i="5"/>
  <c r="O41" i="5"/>
  <c r="O51" i="5"/>
  <c r="O57" i="5"/>
  <c r="N99" i="5"/>
  <c r="N93" i="5"/>
  <c r="N83" i="5"/>
  <c r="N73" i="5"/>
  <c r="N67" i="5"/>
  <c r="O100" i="5"/>
  <c r="N90" i="5"/>
  <c r="N79" i="5"/>
  <c r="N69" i="5"/>
  <c r="N27" i="5"/>
  <c r="N86" i="6"/>
  <c r="O112" i="7"/>
  <c r="O84" i="7"/>
  <c r="O56" i="7"/>
  <c r="O24" i="7"/>
  <c r="N59" i="7"/>
  <c r="N63" i="7"/>
  <c r="N67" i="7"/>
  <c r="N71" i="7"/>
  <c r="N75" i="7"/>
  <c r="N79" i="7"/>
  <c r="N83" i="7"/>
  <c r="N87" i="7"/>
  <c r="N91" i="7"/>
  <c r="N95" i="7"/>
  <c r="N5" i="8"/>
  <c r="N9" i="8"/>
  <c r="N13" i="8"/>
  <c r="N17" i="8"/>
  <c r="N21" i="8"/>
  <c r="N25" i="8"/>
  <c r="N29" i="8"/>
  <c r="N33" i="8"/>
  <c r="N37" i="8"/>
  <c r="N41" i="8"/>
  <c r="N34" i="8"/>
  <c r="N38" i="8"/>
  <c r="N42" i="8"/>
  <c r="N3" i="8"/>
  <c r="N8" i="8"/>
  <c r="N16" i="8"/>
  <c r="N24" i="8"/>
  <c r="N32" i="8"/>
  <c r="N40" i="8"/>
  <c r="N4" i="8"/>
  <c r="N12" i="8"/>
  <c r="N20" i="8"/>
  <c r="N28" i="8"/>
  <c r="N36" i="8"/>
  <c r="N6" i="8"/>
  <c r="N10" i="8"/>
  <c r="N14" i="8"/>
  <c r="N18" i="8"/>
  <c r="N22" i="8"/>
  <c r="N26" i="8"/>
  <c r="N30" i="8"/>
  <c r="O3" i="5"/>
  <c r="O15" i="5"/>
  <c r="O29" i="5"/>
  <c r="O47" i="5"/>
  <c r="N107" i="5"/>
  <c r="N89" i="5"/>
  <c r="N75" i="5"/>
  <c r="O46" i="6"/>
  <c r="O60" i="6"/>
  <c r="O78" i="6"/>
  <c r="O92" i="6"/>
  <c r="N85" i="6"/>
  <c r="N69" i="6"/>
  <c r="O94" i="6"/>
  <c r="O84" i="6"/>
  <c r="O55" i="5"/>
  <c r="O45" i="5"/>
  <c r="O62" i="6"/>
  <c r="O52" i="6"/>
  <c r="N6" i="7"/>
  <c r="N12" i="7"/>
  <c r="N22" i="7"/>
  <c r="N28" i="7"/>
  <c r="N38" i="7"/>
  <c r="N44" i="7"/>
  <c r="N54" i="7"/>
  <c r="N60" i="7"/>
  <c r="N70" i="7"/>
  <c r="N76" i="7"/>
  <c r="N86" i="7"/>
  <c r="N92" i="7"/>
  <c r="N7" i="8"/>
  <c r="N11" i="8"/>
  <c r="N15" i="8"/>
  <c r="N19" i="8"/>
  <c r="N23" i="8"/>
  <c r="N27" i="8"/>
  <c r="N31" i="8"/>
  <c r="N35" i="8"/>
  <c r="N39" i="8"/>
  <c r="O84" i="5"/>
  <c r="O70" i="5"/>
  <c r="N5" i="6"/>
  <c r="N7" i="6"/>
  <c r="N11" i="6"/>
  <c r="N15" i="6"/>
  <c r="N19" i="6"/>
  <c r="N21" i="6"/>
  <c r="N23" i="6"/>
  <c r="N27" i="6"/>
  <c r="N31" i="6"/>
  <c r="N35" i="6"/>
  <c r="N37" i="6"/>
  <c r="N39" i="6"/>
  <c r="N43" i="6"/>
  <c r="N47" i="6"/>
  <c r="N51" i="6"/>
  <c r="N55" i="6"/>
  <c r="N59" i="6"/>
  <c r="N63" i="6"/>
  <c r="N65" i="6"/>
  <c r="N67" i="6"/>
  <c r="N71" i="6"/>
  <c r="N75" i="6"/>
  <c r="N79" i="6"/>
  <c r="N83" i="6"/>
  <c r="N87" i="6"/>
  <c r="N91" i="6"/>
  <c r="N95" i="6"/>
  <c r="O6" i="7"/>
  <c r="O12" i="7"/>
  <c r="O22" i="7"/>
  <c r="O28" i="7"/>
  <c r="O38" i="7"/>
  <c r="O44" i="7"/>
  <c r="O54" i="7"/>
  <c r="O60" i="7"/>
  <c r="O70" i="7"/>
  <c r="O76" i="7"/>
  <c r="O86" i="7"/>
  <c r="O92" i="7"/>
  <c r="N124" i="7"/>
  <c r="N118" i="7"/>
  <c r="N108" i="7"/>
  <c r="N102" i="7"/>
  <c r="N4" i="7"/>
  <c r="N9" i="7"/>
  <c r="N14" i="7"/>
  <c r="N20" i="7"/>
  <c r="N25" i="7"/>
  <c r="N30" i="7"/>
  <c r="N36" i="7"/>
  <c r="N41" i="7"/>
  <c r="N26" i="7"/>
  <c r="N18" i="7"/>
  <c r="O7" i="6"/>
  <c r="O11" i="6"/>
  <c r="O15" i="6"/>
  <c r="O19" i="6"/>
  <c r="O23" i="6"/>
  <c r="O27" i="6"/>
  <c r="O31" i="6"/>
  <c r="O35" i="6"/>
  <c r="O39" i="6"/>
  <c r="O51" i="6"/>
  <c r="O69" i="6"/>
  <c r="O83" i="6"/>
  <c r="O66" i="6"/>
  <c r="O56" i="6"/>
  <c r="O50" i="6"/>
  <c r="O40" i="6"/>
  <c r="O28" i="6"/>
  <c r="O6" i="9"/>
  <c r="O8" i="9"/>
  <c r="O10" i="9"/>
  <c r="O12" i="9"/>
  <c r="O14" i="9"/>
  <c r="O16" i="9"/>
  <c r="O18" i="9"/>
  <c r="O20" i="9"/>
  <c r="O22" i="9"/>
  <c r="O24" i="9"/>
  <c r="O26" i="9"/>
  <c r="O28" i="9"/>
  <c r="O30" i="9"/>
  <c r="O32" i="9"/>
  <c r="O34" i="9"/>
  <c r="O36" i="9"/>
  <c r="O38" i="9"/>
  <c r="O40" i="9"/>
  <c r="O42" i="9"/>
  <c r="O44" i="9"/>
  <c r="O46" i="9"/>
  <c r="O48" i="9"/>
  <c r="O50" i="9"/>
  <c r="O52" i="9"/>
  <c r="O54" i="9"/>
  <c r="O56" i="9"/>
  <c r="O60" i="9"/>
  <c r="O64" i="9"/>
  <c r="O68" i="9"/>
  <c r="O72" i="9"/>
  <c r="O76" i="9"/>
  <c r="O80" i="9"/>
  <c r="O84" i="9"/>
  <c r="O88" i="9"/>
  <c r="O92" i="9"/>
  <c r="O96" i="9"/>
  <c r="O100" i="9"/>
  <c r="O104" i="9"/>
  <c r="O108" i="9"/>
  <c r="O112" i="9"/>
  <c r="O116" i="9"/>
  <c r="O120" i="9"/>
  <c r="O124" i="9"/>
  <c r="N134" i="9"/>
  <c r="N132" i="9"/>
  <c r="N130" i="9"/>
  <c r="N128" i="9"/>
  <c r="N137" i="9"/>
  <c r="O125" i="9"/>
  <c r="N105" i="9"/>
  <c r="O93" i="9"/>
  <c r="N73" i="9"/>
  <c r="O61" i="9"/>
  <c r="O134" i="9"/>
  <c r="O113" i="9"/>
  <c r="O81" i="9"/>
  <c r="N61" i="9"/>
  <c r="O101" i="9"/>
  <c r="O90" i="9"/>
  <c r="O69" i="9"/>
  <c r="O57" i="9"/>
  <c r="O3" i="8"/>
  <c r="O7" i="8"/>
  <c r="O11" i="8"/>
  <c r="O15" i="8"/>
  <c r="O19" i="8"/>
  <c r="O23" i="8"/>
  <c r="O27" i="8"/>
  <c r="O31" i="8"/>
  <c r="O35" i="8"/>
  <c r="O39" i="8"/>
  <c r="O3" i="9"/>
  <c r="O127" i="9"/>
  <c r="O131" i="9"/>
  <c r="O135" i="9"/>
  <c r="O7" i="9"/>
  <c r="O9" i="9"/>
  <c r="O11" i="9"/>
  <c r="O15" i="9"/>
  <c r="O17" i="9"/>
  <c r="O19" i="9"/>
  <c r="O21" i="9"/>
  <c r="O23" i="9"/>
  <c r="O25" i="9"/>
  <c r="O27" i="9"/>
  <c r="O29" i="9"/>
  <c r="O31" i="9"/>
  <c r="O35" i="9"/>
  <c r="O39" i="9"/>
  <c r="O41" i="9"/>
  <c r="O43" i="9"/>
  <c r="O49" i="9"/>
  <c r="O53" i="9"/>
  <c r="O59" i="9"/>
  <c r="O63" i="9"/>
  <c r="O67" i="9"/>
  <c r="O71" i="9"/>
  <c r="O75" i="9"/>
  <c r="O79" i="9"/>
  <c r="O83" i="9"/>
  <c r="O87" i="9"/>
  <c r="O91" i="9"/>
  <c r="O95" i="9"/>
  <c r="O99" i="9"/>
  <c r="O103" i="9"/>
  <c r="O107" i="9"/>
  <c r="O111" i="9"/>
  <c r="O115" i="9"/>
  <c r="O119" i="9"/>
  <c r="O123" i="9"/>
  <c r="N131" i="9"/>
  <c r="N127" i="9"/>
  <c r="O130" i="9"/>
  <c r="N121" i="9"/>
  <c r="O109" i="9"/>
  <c r="N89" i="9"/>
  <c r="O77" i="9"/>
  <c r="N57" i="9"/>
  <c r="N80" i="5"/>
  <c r="N76" i="5"/>
  <c r="N72" i="5"/>
  <c r="N68" i="5"/>
  <c r="N64" i="5"/>
  <c r="N60" i="5"/>
  <c r="N3" i="7"/>
  <c r="N81" i="7"/>
  <c r="N65" i="7"/>
  <c r="N49" i="7"/>
  <c r="N33" i="7"/>
  <c r="N17" i="7"/>
  <c r="O129" i="9"/>
  <c r="N109" i="9"/>
  <c r="O97" i="9"/>
  <c r="N77" i="9"/>
  <c r="O65" i="9"/>
  <c r="O85" i="9"/>
  <c r="O74" i="9"/>
  <c r="O37" i="9"/>
  <c r="O38" i="12"/>
  <c r="O42" i="12"/>
  <c r="O46" i="12"/>
  <c r="O50" i="12"/>
  <c r="O3" i="12"/>
  <c r="O36" i="12"/>
  <c r="O40" i="12"/>
  <c r="O44" i="12"/>
  <c r="O48" i="12"/>
  <c r="O7" i="12"/>
  <c r="O11" i="12"/>
  <c r="O15" i="12"/>
  <c r="O19" i="12"/>
  <c r="O23" i="12"/>
  <c r="O27" i="12"/>
  <c r="O31" i="12"/>
  <c r="O35" i="12"/>
  <c r="O39" i="12"/>
  <c r="O43" i="12"/>
  <c r="N48" i="12"/>
  <c r="N46" i="12"/>
  <c r="N47" i="12"/>
  <c r="N51" i="12"/>
  <c r="N3" i="12"/>
  <c r="N49" i="12"/>
  <c r="N5" i="9"/>
  <c r="N7" i="9"/>
  <c r="N9" i="9"/>
  <c r="N11" i="9"/>
  <c r="N13" i="9"/>
  <c r="N15" i="9"/>
  <c r="N17" i="9"/>
  <c r="N19" i="9"/>
  <c r="N21" i="9"/>
  <c r="N23" i="9"/>
  <c r="N25" i="9"/>
  <c r="N27" i="9"/>
  <c r="N29" i="9"/>
  <c r="N31" i="9"/>
  <c r="N33" i="9"/>
  <c r="N35" i="9"/>
  <c r="N37" i="9"/>
  <c r="N39" i="9"/>
  <c r="N41" i="9"/>
  <c r="N43" i="9"/>
  <c r="N45" i="9"/>
  <c r="N47" i="9"/>
  <c r="N49" i="9"/>
  <c r="N51" i="9"/>
  <c r="N53" i="9"/>
  <c r="N55" i="9"/>
  <c r="O47" i="9"/>
  <c r="O51" i="9"/>
  <c r="O55" i="9"/>
  <c r="N123" i="9"/>
  <c r="N119" i="9"/>
  <c r="N115" i="9"/>
  <c r="N111" i="9"/>
  <c r="N107" i="9"/>
  <c r="N103" i="9"/>
  <c r="N99" i="9"/>
  <c r="N95" i="9"/>
  <c r="N91" i="9"/>
  <c r="N87" i="9"/>
  <c r="N83" i="9"/>
  <c r="N79" i="9"/>
  <c r="N75" i="9"/>
  <c r="N71" i="9"/>
  <c r="N67" i="9"/>
  <c r="N63" i="9"/>
  <c r="N4" i="9"/>
  <c r="N6" i="9"/>
  <c r="N8" i="9"/>
  <c r="N10" i="9"/>
  <c r="N12" i="9"/>
  <c r="N14" i="9"/>
  <c r="N16" i="9"/>
  <c r="N18" i="9"/>
  <c r="N20" i="9"/>
  <c r="N22" i="9"/>
  <c r="N24" i="9"/>
  <c r="N26" i="9"/>
  <c r="N28" i="9"/>
  <c r="N30" i="9"/>
  <c r="N32" i="9"/>
  <c r="N34" i="9"/>
  <c r="N36" i="9"/>
  <c r="N38" i="9"/>
  <c r="N40" i="9"/>
  <c r="N42" i="9"/>
  <c r="N44" i="9"/>
  <c r="N46" i="9"/>
  <c r="N48" i="9"/>
  <c r="N50" i="9"/>
  <c r="N52" i="9"/>
  <c r="N54" i="9"/>
  <c r="N45" i="12"/>
  <c r="N41" i="12"/>
  <c r="N4" i="12"/>
</calcChain>
</file>

<file path=xl/sharedStrings.xml><?xml version="1.0" encoding="utf-8"?>
<sst xmlns="http://schemas.openxmlformats.org/spreadsheetml/2006/main" count="612" uniqueCount="46">
  <si>
    <t>Snx1</t>
  </si>
  <si>
    <t>Rab5</t>
  </si>
  <si>
    <t>min</t>
  </si>
  <si>
    <t>sec</t>
  </si>
  <si>
    <t>time(sec)</t>
  </si>
  <si>
    <t>time(min)</t>
  </si>
  <si>
    <t>rel time (min)</t>
  </si>
  <si>
    <t>average</t>
  </si>
  <si>
    <t>count</t>
  </si>
  <si>
    <t>time</t>
  </si>
  <si>
    <t>Rab5(rim)</t>
  </si>
  <si>
    <t>Rab5(background)</t>
  </si>
  <si>
    <t>Snx1(rim)</t>
  </si>
  <si>
    <t>Snx1(background)</t>
  </si>
  <si>
    <t>frame #</t>
  </si>
  <si>
    <t>dMFI</t>
  </si>
  <si>
    <t>%dMFI</t>
  </si>
  <si>
    <t>endosome 1</t>
  </si>
  <si>
    <t>endosome 2</t>
  </si>
  <si>
    <t>endosome 3</t>
  </si>
  <si>
    <t>endosome 4</t>
  </si>
  <si>
    <t>endosome 5</t>
  </si>
  <si>
    <t>endosome 6</t>
  </si>
  <si>
    <t>endosome 7</t>
  </si>
  <si>
    <t>endosome 8</t>
  </si>
  <si>
    <t>endosome 9</t>
  </si>
  <si>
    <t>endosome 10</t>
  </si>
  <si>
    <t>endosome 11</t>
  </si>
  <si>
    <t>endosome 12</t>
  </si>
  <si>
    <t>endosome 13</t>
  </si>
  <si>
    <t>endosome 14</t>
  </si>
  <si>
    <t>skipped two timepoints</t>
  </si>
  <si>
    <t>skipped one timepoint</t>
  </si>
  <si>
    <t>endosome #</t>
  </si>
  <si>
    <t>time relative to the beginning of recording</t>
  </si>
  <si>
    <t>time relative to start of recording</t>
  </si>
  <si>
    <t>t(s)</t>
  </si>
  <si>
    <t>t(min)</t>
  </si>
  <si>
    <t>two time points skipped</t>
  </si>
  <si>
    <t>three time points skipped</t>
  </si>
  <si>
    <t>rel t (min)</t>
  </si>
  <si>
    <t>t24- fusion with a smaller fainter endosome</t>
  </si>
  <si>
    <t>t12 - fusion with a smaller brighter endosome</t>
  </si>
  <si>
    <t>t18=fusion with a smaller endosome</t>
  </si>
  <si>
    <t>time after nigericin washout (i.e. plus 55min)</t>
  </si>
  <si>
    <t>time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</si>
</sst>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9644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8E4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0" xfId="0" applyFont="1" applyFill="1"/>
    <xf numFmtId="0" fontId="2" fillId="2" borderId="0" xfId="0" applyFont="1" applyFill="1"/>
    <xf numFmtId="0" fontId="4" fillId="0" borderId="0" xfId="0" applyFont="1"/>
    <xf numFmtId="0" fontId="5" fillId="0" borderId="0" xfId="0" applyFont="1"/>
    <xf numFmtId="0" fontId="1" fillId="3" borderId="0" xfId="0" applyFont="1" applyFill="1"/>
    <xf numFmtId="0" fontId="5" fillId="3" borderId="0" xfId="0" applyFont="1" applyFill="1"/>
    <xf numFmtId="0" fontId="6" fillId="0" borderId="0" xfId="0" applyFont="1"/>
    <xf numFmtId="0" fontId="7" fillId="0" borderId="0" xfId="0" applyFont="1"/>
    <xf numFmtId="0" fontId="7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2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'exp1-endosome1'!$N$2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'exp1-endosome1'!$M$3:$M$146</c:f>
              <c:numCache>
                <c:formatCode>General</c:formatCode>
                <c:ptCount val="144"/>
                <c:pt idx="0">
                  <c:v>93</c:v>
                </c:pt>
                <c:pt idx="1">
                  <c:v>94</c:v>
                </c:pt>
                <c:pt idx="2">
                  <c:v>95</c:v>
                </c:pt>
                <c:pt idx="3">
                  <c:v>96</c:v>
                </c:pt>
                <c:pt idx="4">
                  <c:v>97</c:v>
                </c:pt>
                <c:pt idx="5">
                  <c:v>98</c:v>
                </c:pt>
                <c:pt idx="6">
                  <c:v>99</c:v>
                </c:pt>
                <c:pt idx="7">
                  <c:v>100</c:v>
                </c:pt>
                <c:pt idx="8">
                  <c:v>101</c:v>
                </c:pt>
                <c:pt idx="9">
                  <c:v>102</c:v>
                </c:pt>
                <c:pt idx="10">
                  <c:v>103</c:v>
                </c:pt>
                <c:pt idx="11">
                  <c:v>104</c:v>
                </c:pt>
                <c:pt idx="12">
                  <c:v>105</c:v>
                </c:pt>
                <c:pt idx="13">
                  <c:v>106</c:v>
                </c:pt>
                <c:pt idx="14">
                  <c:v>107</c:v>
                </c:pt>
                <c:pt idx="15">
                  <c:v>108</c:v>
                </c:pt>
                <c:pt idx="16">
                  <c:v>109</c:v>
                </c:pt>
                <c:pt idx="17">
                  <c:v>110</c:v>
                </c:pt>
              </c:numCache>
            </c:numRef>
          </c:xVal>
          <c:yVal>
            <c:numRef>
              <c:f>'exp1-endosome1'!$N$3:$N$146</c:f>
              <c:numCache>
                <c:formatCode>General</c:formatCode>
                <c:ptCount val="144"/>
                <c:pt idx="0">
                  <c:v>2.1343511450381186E-2</c:v>
                </c:pt>
                <c:pt idx="1">
                  <c:v>0</c:v>
                </c:pt>
                <c:pt idx="2">
                  <c:v>1.1969465648854836E-2</c:v>
                </c:pt>
                <c:pt idx="3">
                  <c:v>3.5511450381679723E-2</c:v>
                </c:pt>
                <c:pt idx="4">
                  <c:v>0.94659541984732842</c:v>
                </c:pt>
                <c:pt idx="5">
                  <c:v>0.75129770992366385</c:v>
                </c:pt>
                <c:pt idx="6">
                  <c:v>0.92357251908396898</c:v>
                </c:pt>
                <c:pt idx="7">
                  <c:v>1</c:v>
                </c:pt>
                <c:pt idx="8">
                  <c:v>0.83312977099236629</c:v>
                </c:pt>
                <c:pt idx="9">
                  <c:v>0.59740458015267173</c:v>
                </c:pt>
                <c:pt idx="10">
                  <c:v>0.69676335877862561</c:v>
                </c:pt>
                <c:pt idx="11">
                  <c:v>0.54322137404580095</c:v>
                </c:pt>
                <c:pt idx="12">
                  <c:v>0.76734351145038115</c:v>
                </c:pt>
                <c:pt idx="13">
                  <c:v>0.5298778625954198</c:v>
                </c:pt>
                <c:pt idx="14">
                  <c:v>0.48302290076335841</c:v>
                </c:pt>
                <c:pt idx="15">
                  <c:v>0.40821374045801528</c:v>
                </c:pt>
                <c:pt idx="16">
                  <c:v>0.3560610687022901</c:v>
                </c:pt>
                <c:pt idx="17">
                  <c:v>0.26780152671755719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75-4CBD-A320-6627D351BC03}"/>
            </c:ext>
          </c:extLst>
        </c:ser>
        <c:ser>
          <c:idx val="1"/>
          <c:order val="1"/>
          <c:tx>
            <c:strRef>
              <c:f>'exp1-endosome1'!$O$2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'exp1-endosome1'!$M$3:$M$146</c:f>
              <c:numCache>
                <c:formatCode>General</c:formatCode>
                <c:ptCount val="144"/>
                <c:pt idx="0">
                  <c:v>93</c:v>
                </c:pt>
                <c:pt idx="1">
                  <c:v>94</c:v>
                </c:pt>
                <c:pt idx="2">
                  <c:v>95</c:v>
                </c:pt>
                <c:pt idx="3">
                  <c:v>96</c:v>
                </c:pt>
                <c:pt idx="4">
                  <c:v>97</c:v>
                </c:pt>
                <c:pt idx="5">
                  <c:v>98</c:v>
                </c:pt>
                <c:pt idx="6">
                  <c:v>99</c:v>
                </c:pt>
                <c:pt idx="7">
                  <c:v>100</c:v>
                </c:pt>
                <c:pt idx="8">
                  <c:v>101</c:v>
                </c:pt>
                <c:pt idx="9">
                  <c:v>102</c:v>
                </c:pt>
                <c:pt idx="10">
                  <c:v>103</c:v>
                </c:pt>
                <c:pt idx="11">
                  <c:v>104</c:v>
                </c:pt>
                <c:pt idx="12">
                  <c:v>105</c:v>
                </c:pt>
                <c:pt idx="13">
                  <c:v>106</c:v>
                </c:pt>
                <c:pt idx="14">
                  <c:v>107</c:v>
                </c:pt>
                <c:pt idx="15">
                  <c:v>108</c:v>
                </c:pt>
                <c:pt idx="16">
                  <c:v>109</c:v>
                </c:pt>
                <c:pt idx="17">
                  <c:v>110</c:v>
                </c:pt>
              </c:numCache>
            </c:numRef>
          </c:xVal>
          <c:yVal>
            <c:numRef>
              <c:f>'exp1-endosome1'!$O$3:$O$146</c:f>
              <c:numCache>
                <c:formatCode>General</c:formatCode>
                <c:ptCount val="144"/>
                <c:pt idx="0">
                  <c:v>1.6404900912753921E-2</c:v>
                </c:pt>
                <c:pt idx="1">
                  <c:v>0</c:v>
                </c:pt>
                <c:pt idx="2">
                  <c:v>6.492064797302885E-2</c:v>
                </c:pt>
                <c:pt idx="3">
                  <c:v>0.30692377271605964</c:v>
                </c:pt>
                <c:pt idx="4">
                  <c:v>0.55986349806759261</c:v>
                </c:pt>
                <c:pt idx="5">
                  <c:v>1</c:v>
                </c:pt>
                <c:pt idx="6">
                  <c:v>0.93705287394128745</c:v>
                </c:pt>
                <c:pt idx="7">
                  <c:v>0.95259435901652856</c:v>
                </c:pt>
                <c:pt idx="8">
                  <c:v>0.67128525614669832</c:v>
                </c:pt>
                <c:pt idx="9">
                  <c:v>0.23838500123345124</c:v>
                </c:pt>
                <c:pt idx="10">
                  <c:v>0.39359427678644876</c:v>
                </c:pt>
                <c:pt idx="11">
                  <c:v>0.3869747553655129</c:v>
                </c:pt>
                <c:pt idx="12">
                  <c:v>0.29730285338376755</c:v>
                </c:pt>
                <c:pt idx="13">
                  <c:v>0.15586711619110372</c:v>
                </c:pt>
                <c:pt idx="14">
                  <c:v>0.13259600361812326</c:v>
                </c:pt>
                <c:pt idx="15">
                  <c:v>0.22617383438861952</c:v>
                </c:pt>
                <c:pt idx="16">
                  <c:v>0.53285091686538966</c:v>
                </c:pt>
                <c:pt idx="17">
                  <c:v>0.18485321930762308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75-4CBD-A320-6627D351B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'exp1-endosome10'!$N$2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'exp1-endosome10'!$M$3:$M$146</c:f>
              <c:numCache>
                <c:formatCode>General</c:formatCode>
                <c:ptCount val="1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</c:numCache>
            </c:numRef>
          </c:xVal>
          <c:yVal>
            <c:numRef>
              <c:f>'exp1-endosome10'!$N$3:$N$146</c:f>
              <c:numCache>
                <c:formatCode>General</c:formatCode>
                <c:ptCount val="144"/>
                <c:pt idx="0">
                  <c:v>0.41779525990838456</c:v>
                </c:pt>
                <c:pt idx="1">
                  <c:v>0.42111133240390419</c:v>
                </c:pt>
                <c:pt idx="2">
                  <c:v>0.40643298147779228</c:v>
                </c:pt>
                <c:pt idx="3">
                  <c:v>0.43038239394543021</c:v>
                </c:pt>
                <c:pt idx="4">
                  <c:v>0.55078669587731521</c:v>
                </c:pt>
                <c:pt idx="5">
                  <c:v>0.56684923322047454</c:v>
                </c:pt>
                <c:pt idx="6">
                  <c:v>0.55139414459271086</c:v>
                </c:pt>
                <c:pt idx="7">
                  <c:v>0.5478390758812991</c:v>
                </c:pt>
                <c:pt idx="8">
                  <c:v>0.43390758812985492</c:v>
                </c:pt>
                <c:pt idx="9">
                  <c:v>0.33411670981876079</c:v>
                </c:pt>
                <c:pt idx="10">
                  <c:v>0.29382593108942467</c:v>
                </c:pt>
                <c:pt idx="11">
                  <c:v>0.41628161720772799</c:v>
                </c:pt>
                <c:pt idx="12">
                  <c:v>0.34113722366062538</c:v>
                </c:pt>
                <c:pt idx="13">
                  <c:v>0.32996415056761641</c:v>
                </c:pt>
                <c:pt idx="14">
                  <c:v>0.33492332204740183</c:v>
                </c:pt>
                <c:pt idx="15">
                  <c:v>0.39882493527185825</c:v>
                </c:pt>
                <c:pt idx="16">
                  <c:v>0.39861581358295095</c:v>
                </c:pt>
                <c:pt idx="17">
                  <c:v>0.2460366460864363</c:v>
                </c:pt>
                <c:pt idx="18">
                  <c:v>0.21692889862577222</c:v>
                </c:pt>
                <c:pt idx="19">
                  <c:v>0.38865763792073338</c:v>
                </c:pt>
                <c:pt idx="20">
                  <c:v>0.28612826130252939</c:v>
                </c:pt>
                <c:pt idx="21">
                  <c:v>0.19651463851822323</c:v>
                </c:pt>
                <c:pt idx="22">
                  <c:v>0.29231228838876699</c:v>
                </c:pt>
                <c:pt idx="23">
                  <c:v>0.33289185421230855</c:v>
                </c:pt>
                <c:pt idx="24">
                  <c:v>0.45532762397928683</c:v>
                </c:pt>
                <c:pt idx="25">
                  <c:v>0.48758215494921348</c:v>
                </c:pt>
                <c:pt idx="26">
                  <c:v>0.38150766779525963</c:v>
                </c:pt>
                <c:pt idx="27">
                  <c:v>0.35461063533160675</c:v>
                </c:pt>
                <c:pt idx="28">
                  <c:v>0.3047002589125673</c:v>
                </c:pt>
                <c:pt idx="29">
                  <c:v>0.35798645688109942</c:v>
                </c:pt>
                <c:pt idx="30">
                  <c:v>0.38289185421230926</c:v>
                </c:pt>
                <c:pt idx="31">
                  <c:v>0.32130053774148498</c:v>
                </c:pt>
                <c:pt idx="32">
                  <c:v>0.39919338777136071</c:v>
                </c:pt>
                <c:pt idx="33">
                  <c:v>0.46463851822346186</c:v>
                </c:pt>
                <c:pt idx="34">
                  <c:v>0.74407488548098055</c:v>
                </c:pt>
                <c:pt idx="35">
                  <c:v>1</c:v>
                </c:pt>
                <c:pt idx="36">
                  <c:v>0.78886675960963959</c:v>
                </c:pt>
                <c:pt idx="37">
                  <c:v>0.56197968532164921</c:v>
                </c:pt>
                <c:pt idx="38">
                  <c:v>0.34269069906393212</c:v>
                </c:pt>
                <c:pt idx="39">
                  <c:v>0.34362676757618005</c:v>
                </c:pt>
                <c:pt idx="40">
                  <c:v>0.44562836088428537</c:v>
                </c:pt>
                <c:pt idx="41">
                  <c:v>0.57452698665604474</c:v>
                </c:pt>
                <c:pt idx="42">
                  <c:v>0.78206532563234432</c:v>
                </c:pt>
                <c:pt idx="43">
                  <c:v>0.73613821947819202</c:v>
                </c:pt>
                <c:pt idx="44">
                  <c:v>0.57290380402310292</c:v>
                </c:pt>
                <c:pt idx="45">
                  <c:v>0.48552081258713425</c:v>
                </c:pt>
                <c:pt idx="46">
                  <c:v>0.35489942242581218</c:v>
                </c:pt>
                <c:pt idx="47">
                  <c:v>0.44966142202748477</c:v>
                </c:pt>
                <c:pt idx="48">
                  <c:v>0.56241784505078618</c:v>
                </c:pt>
                <c:pt idx="49">
                  <c:v>0.49538936466839284</c:v>
                </c:pt>
                <c:pt idx="50">
                  <c:v>0.46887074287990438</c:v>
                </c:pt>
                <c:pt idx="51">
                  <c:v>0.35966938856801423</c:v>
                </c:pt>
                <c:pt idx="52">
                  <c:v>0.20281816371240804</c:v>
                </c:pt>
                <c:pt idx="53">
                  <c:v>0.36625174268074079</c:v>
                </c:pt>
                <c:pt idx="54">
                  <c:v>0.25120493925512843</c:v>
                </c:pt>
                <c:pt idx="55">
                  <c:v>0.22922724556861185</c:v>
                </c:pt>
                <c:pt idx="56">
                  <c:v>0.22613025293766206</c:v>
                </c:pt>
                <c:pt idx="57">
                  <c:v>4.2411870145389503E-2</c:v>
                </c:pt>
                <c:pt idx="58">
                  <c:v>5.6223859788886818E-2</c:v>
                </c:pt>
                <c:pt idx="59">
                  <c:v>0.10545708026289614</c:v>
                </c:pt>
                <c:pt idx="60">
                  <c:v>3.6267675761800393E-2</c:v>
                </c:pt>
                <c:pt idx="61">
                  <c:v>5.6134236207926701E-2</c:v>
                </c:pt>
                <c:pt idx="62">
                  <c:v>9.5698068113922782E-3</c:v>
                </c:pt>
                <c:pt idx="6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17-4CE6-A513-97ED131A0B2E}"/>
            </c:ext>
          </c:extLst>
        </c:ser>
        <c:ser>
          <c:idx val="1"/>
          <c:order val="1"/>
          <c:tx>
            <c:strRef>
              <c:f>'exp1-endosome10'!$O$2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'exp1-endosome10'!$M$3:$M$146</c:f>
              <c:numCache>
                <c:formatCode>General</c:formatCode>
                <c:ptCount val="1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</c:numCache>
            </c:numRef>
          </c:xVal>
          <c:yVal>
            <c:numRef>
              <c:f>'exp1-endosome10'!$O$3:$O$146</c:f>
              <c:numCache>
                <c:formatCode>General</c:formatCode>
                <c:ptCount val="144"/>
                <c:pt idx="0">
                  <c:v>0.26858863959861862</c:v>
                </c:pt>
                <c:pt idx="1">
                  <c:v>0.23512712230951269</c:v>
                </c:pt>
                <c:pt idx="2">
                  <c:v>0.31517525027327586</c:v>
                </c:pt>
                <c:pt idx="3">
                  <c:v>0.4054387744670141</c:v>
                </c:pt>
                <c:pt idx="4">
                  <c:v>0.45894574594411863</c:v>
                </c:pt>
                <c:pt idx="5">
                  <c:v>0.39067009539088282</c:v>
                </c:pt>
                <c:pt idx="6">
                  <c:v>0.34689881331540351</c:v>
                </c:pt>
                <c:pt idx="7">
                  <c:v>0.37474540149888697</c:v>
                </c:pt>
                <c:pt idx="8">
                  <c:v>0.32023969613324871</c:v>
                </c:pt>
                <c:pt idx="9">
                  <c:v>0.37755286605169863</c:v>
                </c:pt>
                <c:pt idx="10">
                  <c:v>0.14038109168691612</c:v>
                </c:pt>
                <c:pt idx="11">
                  <c:v>0.26158963833250726</c:v>
                </c:pt>
                <c:pt idx="12">
                  <c:v>0.27268580775552259</c:v>
                </c:pt>
                <c:pt idx="13">
                  <c:v>0.27700316921068557</c:v>
                </c:pt>
                <c:pt idx="14">
                  <c:v>0.27184435479431618</c:v>
                </c:pt>
                <c:pt idx="15">
                  <c:v>0.19906260567312339</c:v>
                </c:pt>
                <c:pt idx="16">
                  <c:v>0.30720110725772853</c:v>
                </c:pt>
                <c:pt idx="17">
                  <c:v>0.19078962889565215</c:v>
                </c:pt>
                <c:pt idx="18">
                  <c:v>0.14706553109837198</c:v>
                </c:pt>
                <c:pt idx="19">
                  <c:v>0.26574185481397578</c:v>
                </c:pt>
                <c:pt idx="20">
                  <c:v>0.14883494153081517</c:v>
                </c:pt>
                <c:pt idx="21">
                  <c:v>6.4461588065523698E-2</c:v>
                </c:pt>
                <c:pt idx="22">
                  <c:v>0.18521402002186177</c:v>
                </c:pt>
                <c:pt idx="23">
                  <c:v>0.22927627181289884</c:v>
                </c:pt>
                <c:pt idx="24">
                  <c:v>0.33442643577826542</c:v>
                </c:pt>
                <c:pt idx="25">
                  <c:v>0.46175321049692941</c:v>
                </c:pt>
                <c:pt idx="26">
                  <c:v>0.43671408686625585</c:v>
                </c:pt>
                <c:pt idx="27">
                  <c:v>0.33606215742248002</c:v>
                </c:pt>
                <c:pt idx="28">
                  <c:v>0.31559204473069596</c:v>
                </c:pt>
                <c:pt idx="29">
                  <c:v>0.44892695087330198</c:v>
                </c:pt>
                <c:pt idx="30">
                  <c:v>0.29088321104741216</c:v>
                </c:pt>
                <c:pt idx="31">
                  <c:v>0.34331280817231702</c:v>
                </c:pt>
                <c:pt idx="32">
                  <c:v>0.3313987779271948</c:v>
                </c:pt>
                <c:pt idx="33">
                  <c:v>0.48501505964879177</c:v>
                </c:pt>
                <c:pt idx="34">
                  <c:v>0.39345396780459402</c:v>
                </c:pt>
                <c:pt idx="35">
                  <c:v>0.54924072632332277</c:v>
                </c:pt>
                <c:pt idx="36">
                  <c:v>0.69749372842302293</c:v>
                </c:pt>
                <c:pt idx="37">
                  <c:v>0.58128671526647302</c:v>
                </c:pt>
                <c:pt idx="38">
                  <c:v>0.35094879719410832</c:v>
                </c:pt>
                <c:pt idx="39">
                  <c:v>0.36906756002233376</c:v>
                </c:pt>
                <c:pt idx="40">
                  <c:v>0.47968323621236081</c:v>
                </c:pt>
                <c:pt idx="41">
                  <c:v>0.63971657976895457</c:v>
                </c:pt>
                <c:pt idx="42">
                  <c:v>0.89867962661507839</c:v>
                </c:pt>
                <c:pt idx="43">
                  <c:v>0.74733605429337602</c:v>
                </c:pt>
                <c:pt idx="44">
                  <c:v>0.82773020029726041</c:v>
                </c:pt>
                <c:pt idx="45">
                  <c:v>0.54756568444727605</c:v>
                </c:pt>
                <c:pt idx="46">
                  <c:v>0.667901321946194</c:v>
                </c:pt>
                <c:pt idx="47">
                  <c:v>0.42114327506075017</c:v>
                </c:pt>
                <c:pt idx="48">
                  <c:v>0.58738921524681342</c:v>
                </c:pt>
                <c:pt idx="49">
                  <c:v>0.87012527425861719</c:v>
                </c:pt>
                <c:pt idx="50">
                  <c:v>1</c:v>
                </c:pt>
                <c:pt idx="51">
                  <c:v>0.30423636177758956</c:v>
                </c:pt>
                <c:pt idx="52">
                  <c:v>0.30407908085026047</c:v>
                </c:pt>
                <c:pt idx="53">
                  <c:v>0.51825638363963789</c:v>
                </c:pt>
                <c:pt idx="54">
                  <c:v>0.477174605421474</c:v>
                </c:pt>
                <c:pt idx="55">
                  <c:v>0.47287297205904349</c:v>
                </c:pt>
                <c:pt idx="56">
                  <c:v>0.42294414167865918</c:v>
                </c:pt>
                <c:pt idx="57">
                  <c:v>0.16179488994267119</c:v>
                </c:pt>
                <c:pt idx="58">
                  <c:v>0.12911191324384053</c:v>
                </c:pt>
                <c:pt idx="59">
                  <c:v>0.13595363358262369</c:v>
                </c:pt>
                <c:pt idx="60">
                  <c:v>0.29284135859265026</c:v>
                </c:pt>
                <c:pt idx="61">
                  <c:v>0.18831245429023025</c:v>
                </c:pt>
                <c:pt idx="62">
                  <c:v>0.23552818867420033</c:v>
                </c:pt>
                <c:pt idx="6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17-4CE6-A513-97ED131A0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'exp1-endosome11'!$N$2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'exp1-endosome11'!$M$3:$M$146</c:f>
              <c:numCache>
                <c:formatCode>General</c:formatCode>
                <c:ptCount val="1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</c:numCache>
            </c:numRef>
          </c:xVal>
          <c:yVal>
            <c:numRef>
              <c:f>'exp1-endosome11'!$N$3:$N$146</c:f>
              <c:numCache>
                <c:formatCode>General</c:formatCode>
                <c:ptCount val="144"/>
                <c:pt idx="0">
                  <c:v>2.6013944073771402E-3</c:v>
                </c:pt>
                <c:pt idx="1">
                  <c:v>0</c:v>
                </c:pt>
                <c:pt idx="2">
                  <c:v>6.7201439388260384E-2</c:v>
                </c:pt>
                <c:pt idx="3">
                  <c:v>4.6315315990704341E-2</c:v>
                </c:pt>
                <c:pt idx="4">
                  <c:v>0.11793987555289019</c:v>
                </c:pt>
                <c:pt idx="5">
                  <c:v>0.12946997526051454</c:v>
                </c:pt>
                <c:pt idx="6">
                  <c:v>0.12818052327760751</c:v>
                </c:pt>
                <c:pt idx="7">
                  <c:v>0.19667891146262842</c:v>
                </c:pt>
                <c:pt idx="8">
                  <c:v>0.14831696528975216</c:v>
                </c:pt>
                <c:pt idx="9">
                  <c:v>0.19232326261338964</c:v>
                </c:pt>
                <c:pt idx="10">
                  <c:v>0.23536996776370089</c:v>
                </c:pt>
                <c:pt idx="11">
                  <c:v>0.20092960491790998</c:v>
                </c:pt>
                <c:pt idx="12">
                  <c:v>0.25274008546367843</c:v>
                </c:pt>
                <c:pt idx="13">
                  <c:v>0.1260964090261642</c:v>
                </c:pt>
                <c:pt idx="14">
                  <c:v>0.16467501311942426</c:v>
                </c:pt>
                <c:pt idx="15">
                  <c:v>0.28321463378064288</c:v>
                </c:pt>
                <c:pt idx="16">
                  <c:v>0.31024064772471677</c:v>
                </c:pt>
                <c:pt idx="17">
                  <c:v>0.36921058550116204</c:v>
                </c:pt>
                <c:pt idx="18">
                  <c:v>0.41362171077292181</c:v>
                </c:pt>
                <c:pt idx="19">
                  <c:v>0.27456331059299804</c:v>
                </c:pt>
                <c:pt idx="20">
                  <c:v>9.6401529350026494E-2</c:v>
                </c:pt>
                <c:pt idx="21">
                  <c:v>0.15910488042581908</c:v>
                </c:pt>
                <c:pt idx="22">
                  <c:v>0.25410450558512654</c:v>
                </c:pt>
                <c:pt idx="23">
                  <c:v>0.46064172726591224</c:v>
                </c:pt>
                <c:pt idx="24">
                  <c:v>0.37188694804708028</c:v>
                </c:pt>
                <c:pt idx="25">
                  <c:v>0.18277232176325095</c:v>
                </c:pt>
                <c:pt idx="26">
                  <c:v>0.15679586175875262</c:v>
                </c:pt>
                <c:pt idx="27">
                  <c:v>0.305217782442462</c:v>
                </c:pt>
                <c:pt idx="28">
                  <c:v>0.59961016567958614</c:v>
                </c:pt>
                <c:pt idx="29">
                  <c:v>0.49527700727190971</c:v>
                </c:pt>
                <c:pt idx="30">
                  <c:v>0.15663093185396224</c:v>
                </c:pt>
                <c:pt idx="31">
                  <c:v>0.29879301296948824</c:v>
                </c:pt>
                <c:pt idx="32">
                  <c:v>0.83691431141764738</c:v>
                </c:pt>
                <c:pt idx="33">
                  <c:v>1</c:v>
                </c:pt>
                <c:pt idx="34">
                  <c:v>0.81361421395906774</c:v>
                </c:pt>
                <c:pt idx="35">
                  <c:v>0.71467876152635168</c:v>
                </c:pt>
                <c:pt idx="36">
                  <c:v>0.52878776519979009</c:v>
                </c:pt>
                <c:pt idx="37">
                  <c:v>0.2661893695179548</c:v>
                </c:pt>
                <c:pt idx="38">
                  <c:v>0.33212384736487</c:v>
                </c:pt>
                <c:pt idx="39">
                  <c:v>0.27206687157957898</c:v>
                </c:pt>
                <c:pt idx="40">
                  <c:v>0.23722168078566624</c:v>
                </c:pt>
                <c:pt idx="41">
                  <c:v>0.18322213059449768</c:v>
                </c:pt>
                <c:pt idx="42">
                  <c:v>0.20786415773296366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091-48B2-86F7-33FDF5D1BCD6}"/>
            </c:ext>
          </c:extLst>
        </c:ser>
        <c:ser>
          <c:idx val="1"/>
          <c:order val="1"/>
          <c:tx>
            <c:strRef>
              <c:f>'exp1-endosome11'!$O$2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'exp1-endosome11'!$M$3:$M$146</c:f>
              <c:numCache>
                <c:formatCode>General</c:formatCode>
                <c:ptCount val="1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</c:numCache>
            </c:numRef>
          </c:xVal>
          <c:yVal>
            <c:numRef>
              <c:f>'exp1-endosome11'!$O$3:$O$146</c:f>
              <c:numCache>
                <c:formatCode>General</c:formatCode>
                <c:ptCount val="144"/>
                <c:pt idx="0">
                  <c:v>0</c:v>
                </c:pt>
                <c:pt idx="1">
                  <c:v>4.3887785189213373E-2</c:v>
                </c:pt>
                <c:pt idx="2">
                  <c:v>9.060202809439738E-2</c:v>
                </c:pt>
                <c:pt idx="3">
                  <c:v>0.11276234448008311</c:v>
                </c:pt>
                <c:pt idx="4">
                  <c:v>8.7231736236741547E-2</c:v>
                </c:pt>
                <c:pt idx="5">
                  <c:v>0.24818444486372671</c:v>
                </c:pt>
                <c:pt idx="6">
                  <c:v>0.18196246434556756</c:v>
                </c:pt>
                <c:pt idx="7">
                  <c:v>0.19690865436195643</c:v>
                </c:pt>
                <c:pt idx="8">
                  <c:v>0.24450709019137787</c:v>
                </c:pt>
                <c:pt idx="9">
                  <c:v>0.35205676592564611</c:v>
                </c:pt>
                <c:pt idx="10">
                  <c:v>0.3996219057872088</c:v>
                </c:pt>
                <c:pt idx="11">
                  <c:v>0.29583097486894316</c:v>
                </c:pt>
                <c:pt idx="12">
                  <c:v>0.33145396092533136</c:v>
                </c:pt>
                <c:pt idx="13">
                  <c:v>0.26024128478041286</c:v>
                </c:pt>
                <c:pt idx="14">
                  <c:v>0.34167582305782723</c:v>
                </c:pt>
                <c:pt idx="15">
                  <c:v>0.33988893944943244</c:v>
                </c:pt>
                <c:pt idx="16">
                  <c:v>0.27607166772103875</c:v>
                </c:pt>
                <c:pt idx="17">
                  <c:v>0.39444253300925225</c:v>
                </c:pt>
                <c:pt idx="18">
                  <c:v>0.77031331505754597</c:v>
                </c:pt>
                <c:pt idx="19">
                  <c:v>0.61412562938628135</c:v>
                </c:pt>
                <c:pt idx="20">
                  <c:v>0.31465059581284721</c:v>
                </c:pt>
                <c:pt idx="21">
                  <c:v>0.28529465081778549</c:v>
                </c:pt>
                <c:pt idx="22">
                  <c:v>0.37090598328542396</c:v>
                </c:pt>
                <c:pt idx="23">
                  <c:v>0.41865240119421498</c:v>
                </c:pt>
                <c:pt idx="24">
                  <c:v>0.45518177748674649</c:v>
                </c:pt>
                <c:pt idx="25">
                  <c:v>0.13900326670440202</c:v>
                </c:pt>
                <c:pt idx="26">
                  <c:v>0.1321886919494045</c:v>
                </c:pt>
                <c:pt idx="27">
                  <c:v>0.281676488977185</c:v>
                </c:pt>
                <c:pt idx="28">
                  <c:v>0.62884984628361473</c:v>
                </c:pt>
                <c:pt idx="29">
                  <c:v>0.39240038031394403</c:v>
                </c:pt>
                <c:pt idx="30">
                  <c:v>0.34359959008964008</c:v>
                </c:pt>
                <c:pt idx="31">
                  <c:v>0.32916023869509387</c:v>
                </c:pt>
                <c:pt idx="32">
                  <c:v>0.55353066743617341</c:v>
                </c:pt>
                <c:pt idx="33">
                  <c:v>0.53008660651195139</c:v>
                </c:pt>
                <c:pt idx="34">
                  <c:v>0.6003891928687437</c:v>
                </c:pt>
                <c:pt idx="35">
                  <c:v>1</c:v>
                </c:pt>
                <c:pt idx="36">
                  <c:v>0.62573112396088815</c:v>
                </c:pt>
                <c:pt idx="37">
                  <c:v>0.52774109055393381</c:v>
                </c:pt>
                <c:pt idx="38">
                  <c:v>0.51388996792488373</c:v>
                </c:pt>
                <c:pt idx="39">
                  <c:v>0.41635867896397705</c:v>
                </c:pt>
                <c:pt idx="40">
                  <c:v>0.2734819813320607</c:v>
                </c:pt>
                <c:pt idx="41">
                  <c:v>0.25763680018349772</c:v>
                </c:pt>
                <c:pt idx="42">
                  <c:v>0.24007872646622455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091-48B2-86F7-33FDF5D1B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'exp1-endosome12'!$N$2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'exp1-endosome12'!$M$3:$M$146</c:f>
              <c:numCache>
                <c:formatCode>General</c:formatCode>
                <c:ptCount val="144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53</c:v>
                </c:pt>
                <c:pt idx="30">
                  <c:v>54</c:v>
                </c:pt>
                <c:pt idx="31">
                  <c:v>55</c:v>
                </c:pt>
                <c:pt idx="32">
                  <c:v>56</c:v>
                </c:pt>
                <c:pt idx="33">
                  <c:v>57</c:v>
                </c:pt>
                <c:pt idx="34">
                  <c:v>58</c:v>
                </c:pt>
                <c:pt idx="35">
                  <c:v>59</c:v>
                </c:pt>
                <c:pt idx="36">
                  <c:v>60</c:v>
                </c:pt>
                <c:pt idx="37">
                  <c:v>61</c:v>
                </c:pt>
                <c:pt idx="38">
                  <c:v>62</c:v>
                </c:pt>
                <c:pt idx="39">
                  <c:v>63</c:v>
                </c:pt>
                <c:pt idx="40">
                  <c:v>64</c:v>
                </c:pt>
                <c:pt idx="41">
                  <c:v>65</c:v>
                </c:pt>
                <c:pt idx="42">
                  <c:v>66</c:v>
                </c:pt>
                <c:pt idx="43">
                  <c:v>67</c:v>
                </c:pt>
                <c:pt idx="44">
                  <c:v>68</c:v>
                </c:pt>
                <c:pt idx="45">
                  <c:v>69</c:v>
                </c:pt>
                <c:pt idx="46">
                  <c:v>70</c:v>
                </c:pt>
                <c:pt idx="47">
                  <c:v>71</c:v>
                </c:pt>
                <c:pt idx="48">
                  <c:v>72</c:v>
                </c:pt>
              </c:numCache>
            </c:numRef>
          </c:xVal>
          <c:yVal>
            <c:numRef>
              <c:f>'exp1-endosome12'!$N$3:$N$146</c:f>
              <c:numCache>
                <c:formatCode>General</c:formatCode>
                <c:ptCount val="144"/>
                <c:pt idx="0">
                  <c:v>0.16866863828347842</c:v>
                </c:pt>
                <c:pt idx="1">
                  <c:v>0.2585275318074986</c:v>
                </c:pt>
                <c:pt idx="2">
                  <c:v>0.27990598683468709</c:v>
                </c:pt>
                <c:pt idx="3">
                  <c:v>0.20848546872154267</c:v>
                </c:pt>
                <c:pt idx="4">
                  <c:v>0.22159007137715411</c:v>
                </c:pt>
                <c:pt idx="5">
                  <c:v>0.17578033529049517</c:v>
                </c:pt>
                <c:pt idx="6">
                  <c:v>9.4004492511036084E-2</c:v>
                </c:pt>
                <c:pt idx="7">
                  <c:v>0.24509336270521948</c:v>
                </c:pt>
                <c:pt idx="8">
                  <c:v>0.32402452668187326</c:v>
                </c:pt>
                <c:pt idx="9">
                  <c:v>0.12623262187453926</c:v>
                </c:pt>
                <c:pt idx="10">
                  <c:v>0.18818244104663387</c:v>
                </c:pt>
                <c:pt idx="11">
                  <c:v>0.29072096996608887</c:v>
                </c:pt>
                <c:pt idx="12">
                  <c:v>0.24491990668065924</c:v>
                </c:pt>
                <c:pt idx="13">
                  <c:v>0.34598405939134241</c:v>
                </c:pt>
                <c:pt idx="14">
                  <c:v>0.24753909265153518</c:v>
                </c:pt>
                <c:pt idx="15">
                  <c:v>0.23404421394066</c:v>
                </c:pt>
                <c:pt idx="16">
                  <c:v>0.20838139510680534</c:v>
                </c:pt>
                <c:pt idx="17">
                  <c:v>0.28125894382626637</c:v>
                </c:pt>
                <c:pt idx="18">
                  <c:v>0.22325524921294285</c:v>
                </c:pt>
                <c:pt idx="19">
                  <c:v>0.22816405470802997</c:v>
                </c:pt>
                <c:pt idx="20">
                  <c:v>0.15024760847506091</c:v>
                </c:pt>
                <c:pt idx="21">
                  <c:v>0.20891043598171782</c:v>
                </c:pt>
                <c:pt idx="22">
                  <c:v>0.20312567756259578</c:v>
                </c:pt>
                <c:pt idx="23">
                  <c:v>0.29555172025012322</c:v>
                </c:pt>
                <c:pt idx="24">
                  <c:v>0.29934173438678935</c:v>
                </c:pt>
                <c:pt idx="25">
                  <c:v>0.42460300252378519</c:v>
                </c:pt>
                <c:pt idx="26">
                  <c:v>1</c:v>
                </c:pt>
                <c:pt idx="27">
                  <c:v>0.78234738038038865</c:v>
                </c:pt>
                <c:pt idx="28">
                  <c:v>0.82457524955985417</c:v>
                </c:pt>
                <c:pt idx="29">
                  <c:v>0.77676209638951244</c:v>
                </c:pt>
                <c:pt idx="30">
                  <c:v>0.89698446701300016</c:v>
                </c:pt>
                <c:pt idx="31">
                  <c:v>0.6687250114914608</c:v>
                </c:pt>
                <c:pt idx="32">
                  <c:v>0.29835303504678973</c:v>
                </c:pt>
                <c:pt idx="33">
                  <c:v>0.29254225822398355</c:v>
                </c:pt>
                <c:pt idx="34">
                  <c:v>0.11385653452208511</c:v>
                </c:pt>
                <c:pt idx="35">
                  <c:v>0.15261528321032386</c:v>
                </c:pt>
                <c:pt idx="36">
                  <c:v>0.1340468157810287</c:v>
                </c:pt>
                <c:pt idx="37">
                  <c:v>0.1919898007857552</c:v>
                </c:pt>
                <c:pt idx="38">
                  <c:v>6.7656522380163425E-2</c:v>
                </c:pt>
                <c:pt idx="39">
                  <c:v>6.7326955933496732E-2</c:v>
                </c:pt>
                <c:pt idx="40">
                  <c:v>8.9815529517878884E-2</c:v>
                </c:pt>
                <c:pt idx="41">
                  <c:v>0.12698715558138113</c:v>
                </c:pt>
                <c:pt idx="42">
                  <c:v>0.11483656106085686</c:v>
                </c:pt>
                <c:pt idx="43">
                  <c:v>5.8714864314024603E-2</c:v>
                </c:pt>
                <c:pt idx="44">
                  <c:v>7.3684119233671089E-2</c:v>
                </c:pt>
                <c:pt idx="45">
                  <c:v>0</c:v>
                </c:pt>
                <c:pt idx="46">
                  <c:v>0.12236455252682041</c:v>
                </c:pt>
                <c:pt idx="47">
                  <c:v>0.12534799614927597</c:v>
                </c:pt>
                <c:pt idx="48">
                  <c:v>2.0502502103154078E-2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6E-48A9-BF56-2FFF1808C166}"/>
            </c:ext>
          </c:extLst>
        </c:ser>
        <c:ser>
          <c:idx val="1"/>
          <c:order val="1"/>
          <c:tx>
            <c:strRef>
              <c:f>'exp1-endosome12'!$O$2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'exp1-endosome12'!$M$3:$M$146</c:f>
              <c:numCache>
                <c:formatCode>General</c:formatCode>
                <c:ptCount val="144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35</c:v>
                </c:pt>
                <c:pt idx="12">
                  <c:v>36</c:v>
                </c:pt>
                <c:pt idx="13">
                  <c:v>37</c:v>
                </c:pt>
                <c:pt idx="14">
                  <c:v>38</c:v>
                </c:pt>
                <c:pt idx="15">
                  <c:v>39</c:v>
                </c:pt>
                <c:pt idx="16">
                  <c:v>40</c:v>
                </c:pt>
                <c:pt idx="17">
                  <c:v>41</c:v>
                </c:pt>
                <c:pt idx="18">
                  <c:v>42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49</c:v>
                </c:pt>
                <c:pt idx="26">
                  <c:v>50</c:v>
                </c:pt>
                <c:pt idx="27">
                  <c:v>51</c:v>
                </c:pt>
                <c:pt idx="28">
                  <c:v>52</c:v>
                </c:pt>
                <c:pt idx="29">
                  <c:v>53</c:v>
                </c:pt>
                <c:pt idx="30">
                  <c:v>54</c:v>
                </c:pt>
                <c:pt idx="31">
                  <c:v>55</c:v>
                </c:pt>
                <c:pt idx="32">
                  <c:v>56</c:v>
                </c:pt>
                <c:pt idx="33">
                  <c:v>57</c:v>
                </c:pt>
                <c:pt idx="34">
                  <c:v>58</c:v>
                </c:pt>
                <c:pt idx="35">
                  <c:v>59</c:v>
                </c:pt>
                <c:pt idx="36">
                  <c:v>60</c:v>
                </c:pt>
                <c:pt idx="37">
                  <c:v>61</c:v>
                </c:pt>
                <c:pt idx="38">
                  <c:v>62</c:v>
                </c:pt>
                <c:pt idx="39">
                  <c:v>63</c:v>
                </c:pt>
                <c:pt idx="40">
                  <c:v>64</c:v>
                </c:pt>
                <c:pt idx="41">
                  <c:v>65</c:v>
                </c:pt>
                <c:pt idx="42">
                  <c:v>66</c:v>
                </c:pt>
                <c:pt idx="43">
                  <c:v>67</c:v>
                </c:pt>
                <c:pt idx="44">
                  <c:v>68</c:v>
                </c:pt>
                <c:pt idx="45">
                  <c:v>69</c:v>
                </c:pt>
                <c:pt idx="46">
                  <c:v>70</c:v>
                </c:pt>
                <c:pt idx="47">
                  <c:v>71</c:v>
                </c:pt>
                <c:pt idx="48">
                  <c:v>72</c:v>
                </c:pt>
              </c:numCache>
            </c:numRef>
          </c:xVal>
          <c:yVal>
            <c:numRef>
              <c:f>'exp1-endosome12'!$O$3:$O$146</c:f>
              <c:numCache>
                <c:formatCode>General</c:formatCode>
                <c:ptCount val="144"/>
                <c:pt idx="0">
                  <c:v>0</c:v>
                </c:pt>
                <c:pt idx="1">
                  <c:v>8.7371263197037988E-2</c:v>
                </c:pt>
                <c:pt idx="2">
                  <c:v>0.32807068600345968</c:v>
                </c:pt>
                <c:pt idx="3">
                  <c:v>0.18646424471714307</c:v>
                </c:pt>
                <c:pt idx="4">
                  <c:v>0.16934245202179415</c:v>
                </c:pt>
                <c:pt idx="5">
                  <c:v>4.9158461463839738E-2</c:v>
                </c:pt>
                <c:pt idx="6">
                  <c:v>0.32895183586360777</c:v>
                </c:pt>
                <c:pt idx="7">
                  <c:v>0.15005416242259634</c:v>
                </c:pt>
                <c:pt idx="8">
                  <c:v>0.18530824077217831</c:v>
                </c:pt>
                <c:pt idx="9">
                  <c:v>0.10691823899371068</c:v>
                </c:pt>
                <c:pt idx="10">
                  <c:v>3.8891853001568576E-2</c:v>
                </c:pt>
                <c:pt idx="11">
                  <c:v>5.933614654573021E-2</c:v>
                </c:pt>
                <c:pt idx="12">
                  <c:v>0.1068859032190262</c:v>
                </c:pt>
                <c:pt idx="13">
                  <c:v>0.14063636804578786</c:v>
                </c:pt>
                <c:pt idx="14">
                  <c:v>0.26921957607799385</c:v>
                </c:pt>
                <c:pt idx="15">
                  <c:v>0.19760391909589142</c:v>
                </c:pt>
                <c:pt idx="16">
                  <c:v>0.24446654055714528</c:v>
                </c:pt>
                <c:pt idx="17">
                  <c:v>0.2468593878837855</c:v>
                </c:pt>
                <c:pt idx="18">
                  <c:v>0.36852274013354669</c:v>
                </c:pt>
                <c:pt idx="19">
                  <c:v>0.30296195696108369</c:v>
                </c:pt>
                <c:pt idx="20">
                  <c:v>0.49169778984980089</c:v>
                </c:pt>
                <c:pt idx="21">
                  <c:v>0.26014939127904096</c:v>
                </c:pt>
                <c:pt idx="22">
                  <c:v>0.2446848070362648</c:v>
                </c:pt>
                <c:pt idx="23">
                  <c:v>0.23148372702139097</c:v>
                </c:pt>
                <c:pt idx="24">
                  <c:v>0.24654411408061255</c:v>
                </c:pt>
                <c:pt idx="25">
                  <c:v>0.29441722850075147</c:v>
                </c:pt>
                <c:pt idx="26">
                  <c:v>0.39473088551518931</c:v>
                </c:pt>
                <c:pt idx="27">
                  <c:v>0.62514753197199713</c:v>
                </c:pt>
                <c:pt idx="28">
                  <c:v>0.51957122762768626</c:v>
                </c:pt>
                <c:pt idx="29">
                  <c:v>0.83305847924851695</c:v>
                </c:pt>
                <c:pt idx="30">
                  <c:v>1</c:v>
                </c:pt>
                <c:pt idx="31">
                  <c:v>0.82606586797303228</c:v>
                </c:pt>
                <c:pt idx="32">
                  <c:v>0.39448028326138623</c:v>
                </c:pt>
                <c:pt idx="33">
                  <c:v>0.56576288176423983</c:v>
                </c:pt>
                <c:pt idx="34">
                  <c:v>0.20971366671517039</c:v>
                </c:pt>
                <c:pt idx="35">
                  <c:v>0.32148227191152956</c:v>
                </c:pt>
                <c:pt idx="36">
                  <c:v>0.26603450227158809</c:v>
                </c:pt>
                <c:pt idx="37">
                  <c:v>0.24702915070087786</c:v>
                </c:pt>
                <c:pt idx="38">
                  <c:v>0.22200934503888395</c:v>
                </c:pt>
                <c:pt idx="39">
                  <c:v>0.14907600523839576</c:v>
                </c:pt>
                <c:pt idx="40">
                  <c:v>0.14796042101178636</c:v>
                </c:pt>
                <c:pt idx="41">
                  <c:v>0.18262437147337965</c:v>
                </c:pt>
                <c:pt idx="42">
                  <c:v>0.14760472749025852</c:v>
                </c:pt>
                <c:pt idx="43">
                  <c:v>0.16281870947923252</c:v>
                </c:pt>
                <c:pt idx="44">
                  <c:v>0.16564808976411041</c:v>
                </c:pt>
                <c:pt idx="45">
                  <c:v>0.14041810156666831</c:v>
                </c:pt>
                <c:pt idx="46">
                  <c:v>0.16432232300205332</c:v>
                </c:pt>
                <c:pt idx="47">
                  <c:v>0.21040080192721206</c:v>
                </c:pt>
                <c:pt idx="48">
                  <c:v>2.3289841716382691E-2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6E-48A9-BF56-2FFF1808C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'exp1-endosome13'!$N$2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'exp1-endosome13'!$M$3:$M$146</c:f>
              <c:numCache>
                <c:formatCode>General</c:formatCode>
                <c:ptCount val="144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53</c:v>
                </c:pt>
                <c:pt idx="37">
                  <c:v>54</c:v>
                </c:pt>
                <c:pt idx="38">
                  <c:v>55</c:v>
                </c:pt>
                <c:pt idx="39">
                  <c:v>56</c:v>
                </c:pt>
                <c:pt idx="40">
                  <c:v>57</c:v>
                </c:pt>
                <c:pt idx="41">
                  <c:v>58</c:v>
                </c:pt>
                <c:pt idx="42">
                  <c:v>59</c:v>
                </c:pt>
                <c:pt idx="43">
                  <c:v>60</c:v>
                </c:pt>
              </c:numCache>
            </c:numRef>
          </c:xVal>
          <c:yVal>
            <c:numRef>
              <c:f>'exp1-endosome13'!$N$3:$N$146</c:f>
              <c:numCache>
                <c:formatCode>General</c:formatCode>
                <c:ptCount val="144"/>
                <c:pt idx="0">
                  <c:v>0.18877110597009808</c:v>
                </c:pt>
                <c:pt idx="1">
                  <c:v>0.19736887538413747</c:v>
                </c:pt>
                <c:pt idx="2">
                  <c:v>0.19016090604606184</c:v>
                </c:pt>
                <c:pt idx="3">
                  <c:v>0.18683747108179963</c:v>
                </c:pt>
                <c:pt idx="4">
                  <c:v>0.15113428403715368</c:v>
                </c:pt>
                <c:pt idx="5">
                  <c:v>5.84320292807569E-2</c:v>
                </c:pt>
                <c:pt idx="6">
                  <c:v>0.11026035012603172</c:v>
                </c:pt>
                <c:pt idx="7">
                  <c:v>0.13916128586720147</c:v>
                </c:pt>
                <c:pt idx="8">
                  <c:v>0.13172024446669667</c:v>
                </c:pt>
                <c:pt idx="9">
                  <c:v>0</c:v>
                </c:pt>
                <c:pt idx="10">
                  <c:v>0.12110251717827415</c:v>
                </c:pt>
                <c:pt idx="11">
                  <c:v>0.15772072787541824</c:v>
                </c:pt>
                <c:pt idx="12">
                  <c:v>0.14998618832222638</c:v>
                </c:pt>
                <c:pt idx="13">
                  <c:v>0.13424950795897944</c:v>
                </c:pt>
                <c:pt idx="14">
                  <c:v>0.14830289009357411</c:v>
                </c:pt>
                <c:pt idx="15">
                  <c:v>0.13273885570249599</c:v>
                </c:pt>
                <c:pt idx="16">
                  <c:v>0.17855909671627307</c:v>
                </c:pt>
                <c:pt idx="17">
                  <c:v>0.17986257380615314</c:v>
                </c:pt>
                <c:pt idx="18">
                  <c:v>0.17177411001001389</c:v>
                </c:pt>
                <c:pt idx="19">
                  <c:v>0.17573633507130226</c:v>
                </c:pt>
                <c:pt idx="20">
                  <c:v>0.20182314146610897</c:v>
                </c:pt>
                <c:pt idx="21">
                  <c:v>0.26772210904319599</c:v>
                </c:pt>
                <c:pt idx="22">
                  <c:v>0.16908083284417008</c:v>
                </c:pt>
                <c:pt idx="23">
                  <c:v>0.21561755464245017</c:v>
                </c:pt>
                <c:pt idx="24">
                  <c:v>0.19926798107800139</c:v>
                </c:pt>
                <c:pt idx="25">
                  <c:v>0.20947135803321668</c:v>
                </c:pt>
                <c:pt idx="26">
                  <c:v>0.29870342874900774</c:v>
                </c:pt>
                <c:pt idx="27">
                  <c:v>1</c:v>
                </c:pt>
                <c:pt idx="28">
                  <c:v>0.96615275715617466</c:v>
                </c:pt>
                <c:pt idx="29">
                  <c:v>0.83710852525810575</c:v>
                </c:pt>
                <c:pt idx="30">
                  <c:v>0.63259210662615195</c:v>
                </c:pt>
                <c:pt idx="31">
                  <c:v>0.75768274576154082</c:v>
                </c:pt>
                <c:pt idx="32">
                  <c:v>0.59428196540174738</c:v>
                </c:pt>
                <c:pt idx="33">
                  <c:v>0.5301526190393977</c:v>
                </c:pt>
                <c:pt idx="34">
                  <c:v>0.43876247367148885</c:v>
                </c:pt>
                <c:pt idx="35">
                  <c:v>0.56911018265943825</c:v>
                </c:pt>
                <c:pt idx="36">
                  <c:v>0.42635786057111236</c:v>
                </c:pt>
                <c:pt idx="37">
                  <c:v>0.38377473153551334</c:v>
                </c:pt>
                <c:pt idx="38">
                  <c:v>0.3314716342667724</c:v>
                </c:pt>
                <c:pt idx="39">
                  <c:v>0.28631608024584781</c:v>
                </c:pt>
                <c:pt idx="40">
                  <c:v>0.33996581609751014</c:v>
                </c:pt>
                <c:pt idx="41">
                  <c:v>8.7168951348365123E-2</c:v>
                </c:pt>
                <c:pt idx="42">
                  <c:v>0.15147094368288402</c:v>
                </c:pt>
                <c:pt idx="43">
                  <c:v>8.3318946168985733E-2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E5-46C3-BBD7-90783868760E}"/>
            </c:ext>
          </c:extLst>
        </c:ser>
        <c:ser>
          <c:idx val="1"/>
          <c:order val="1"/>
          <c:tx>
            <c:strRef>
              <c:f>'exp1-endosome13'!$O$2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'exp1-endosome13'!$M$3:$M$146</c:f>
              <c:numCache>
                <c:formatCode>General</c:formatCode>
                <c:ptCount val="144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53</c:v>
                </c:pt>
                <c:pt idx="37">
                  <c:v>54</c:v>
                </c:pt>
                <c:pt idx="38">
                  <c:v>55</c:v>
                </c:pt>
                <c:pt idx="39">
                  <c:v>56</c:v>
                </c:pt>
                <c:pt idx="40">
                  <c:v>57</c:v>
                </c:pt>
                <c:pt idx="41">
                  <c:v>58</c:v>
                </c:pt>
                <c:pt idx="42">
                  <c:v>59</c:v>
                </c:pt>
                <c:pt idx="43">
                  <c:v>60</c:v>
                </c:pt>
              </c:numCache>
            </c:numRef>
          </c:xVal>
          <c:yVal>
            <c:numRef>
              <c:f>'exp1-endosome13'!$O$3:$O$146</c:f>
              <c:numCache>
                <c:formatCode>General</c:formatCode>
                <c:ptCount val="144"/>
                <c:pt idx="0">
                  <c:v>0.35928544079913577</c:v>
                </c:pt>
                <c:pt idx="1">
                  <c:v>0.36019406934150189</c:v>
                </c:pt>
                <c:pt idx="2">
                  <c:v>0.39800787478070004</c:v>
                </c:pt>
                <c:pt idx="3">
                  <c:v>0.16705050031716259</c:v>
                </c:pt>
                <c:pt idx="4">
                  <c:v>0.22794004194549336</c:v>
                </c:pt>
                <c:pt idx="5">
                  <c:v>0.25490173668059141</c:v>
                </c:pt>
                <c:pt idx="6">
                  <c:v>0.27054843447302374</c:v>
                </c:pt>
                <c:pt idx="7">
                  <c:v>0.34201578384927073</c:v>
                </c:pt>
                <c:pt idx="8">
                  <c:v>0.2616221591071442</c:v>
                </c:pt>
                <c:pt idx="9">
                  <c:v>0.24616404459708904</c:v>
                </c:pt>
                <c:pt idx="10">
                  <c:v>0.28014903793952772</c:v>
                </c:pt>
                <c:pt idx="11">
                  <c:v>0.38930447056672074</c:v>
                </c:pt>
                <c:pt idx="12">
                  <c:v>0.25776477378578072</c:v>
                </c:pt>
                <c:pt idx="13">
                  <c:v>0</c:v>
                </c:pt>
                <c:pt idx="14">
                  <c:v>0.28572653138197268</c:v>
                </c:pt>
                <c:pt idx="15">
                  <c:v>0.27263999451394116</c:v>
                </c:pt>
                <c:pt idx="16">
                  <c:v>0.35033059220865292</c:v>
                </c:pt>
                <c:pt idx="17">
                  <c:v>0.32803776237363497</c:v>
                </c:pt>
                <c:pt idx="18">
                  <c:v>0.35841110012629335</c:v>
                </c:pt>
                <c:pt idx="19">
                  <c:v>0.3411928749807126</c:v>
                </c:pt>
                <c:pt idx="20">
                  <c:v>0.34860476944265101</c:v>
                </c:pt>
                <c:pt idx="21">
                  <c:v>0.41442033499248587</c:v>
                </c:pt>
                <c:pt idx="22">
                  <c:v>0.40535690814851205</c:v>
                </c:pt>
                <c:pt idx="23">
                  <c:v>0.37552074701838389</c:v>
                </c:pt>
                <c:pt idx="24">
                  <c:v>0.32040299675979633</c:v>
                </c:pt>
                <c:pt idx="25">
                  <c:v>0.3328780666213304</c:v>
                </c:pt>
                <c:pt idx="26">
                  <c:v>0.40547691569184313</c:v>
                </c:pt>
                <c:pt idx="27">
                  <c:v>0.55773220030973358</c:v>
                </c:pt>
                <c:pt idx="28">
                  <c:v>0.81065095520289843</c:v>
                </c:pt>
                <c:pt idx="29">
                  <c:v>1</c:v>
                </c:pt>
                <c:pt idx="30">
                  <c:v>0.68983193229288664</c:v>
                </c:pt>
                <c:pt idx="31">
                  <c:v>0.65935001628673806</c:v>
                </c:pt>
                <c:pt idx="32">
                  <c:v>0.69819817245655436</c:v>
                </c:pt>
                <c:pt idx="33">
                  <c:v>0.70243843898759328</c:v>
                </c:pt>
                <c:pt idx="34">
                  <c:v>0.51337512643651895</c:v>
                </c:pt>
                <c:pt idx="35">
                  <c:v>0.58972849721982523</c:v>
                </c:pt>
                <c:pt idx="36">
                  <c:v>0.61763310836681118</c:v>
                </c:pt>
                <c:pt idx="37">
                  <c:v>0.55729217265085218</c:v>
                </c:pt>
                <c:pt idx="38">
                  <c:v>0.42968415157524209</c:v>
                </c:pt>
                <c:pt idx="39">
                  <c:v>0.35348507620478992</c:v>
                </c:pt>
                <c:pt idx="40">
                  <c:v>0.42986130556777846</c:v>
                </c:pt>
                <c:pt idx="41">
                  <c:v>0.41875775048717317</c:v>
                </c:pt>
                <c:pt idx="42">
                  <c:v>0.31978010046345812</c:v>
                </c:pt>
                <c:pt idx="43">
                  <c:v>0.18340009943482202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0E5-46C3-BBD7-907838687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'exp1-endosome14'!$N$2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'exp1-endosome14'!$M$3:$M$146</c:f>
              <c:numCache>
                <c:formatCode>General</c:formatCode>
                <c:ptCount val="144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53</c:v>
                </c:pt>
                <c:pt idx="10">
                  <c:v>54</c:v>
                </c:pt>
                <c:pt idx="11">
                  <c:v>55</c:v>
                </c:pt>
                <c:pt idx="12">
                  <c:v>56</c:v>
                </c:pt>
                <c:pt idx="13">
                  <c:v>57</c:v>
                </c:pt>
                <c:pt idx="14">
                  <c:v>58</c:v>
                </c:pt>
                <c:pt idx="15">
                  <c:v>59</c:v>
                </c:pt>
                <c:pt idx="16">
                  <c:v>60</c:v>
                </c:pt>
                <c:pt idx="17">
                  <c:v>61</c:v>
                </c:pt>
                <c:pt idx="18">
                  <c:v>62</c:v>
                </c:pt>
                <c:pt idx="19">
                  <c:v>63</c:v>
                </c:pt>
                <c:pt idx="20">
                  <c:v>64</c:v>
                </c:pt>
                <c:pt idx="21">
                  <c:v>65</c:v>
                </c:pt>
                <c:pt idx="22">
                  <c:v>66</c:v>
                </c:pt>
                <c:pt idx="23">
                  <c:v>67</c:v>
                </c:pt>
                <c:pt idx="24">
                  <c:v>68</c:v>
                </c:pt>
                <c:pt idx="25">
                  <c:v>69</c:v>
                </c:pt>
                <c:pt idx="26">
                  <c:v>70</c:v>
                </c:pt>
                <c:pt idx="27">
                  <c:v>71</c:v>
                </c:pt>
                <c:pt idx="28">
                  <c:v>72</c:v>
                </c:pt>
                <c:pt idx="29">
                  <c:v>73</c:v>
                </c:pt>
                <c:pt idx="30">
                  <c:v>74</c:v>
                </c:pt>
                <c:pt idx="31">
                  <c:v>75</c:v>
                </c:pt>
                <c:pt idx="32">
                  <c:v>76</c:v>
                </c:pt>
                <c:pt idx="33">
                  <c:v>77</c:v>
                </c:pt>
                <c:pt idx="34">
                  <c:v>78</c:v>
                </c:pt>
                <c:pt idx="35">
                  <c:v>79</c:v>
                </c:pt>
                <c:pt idx="36">
                  <c:v>80</c:v>
                </c:pt>
                <c:pt idx="37">
                  <c:v>81</c:v>
                </c:pt>
                <c:pt idx="38">
                  <c:v>82</c:v>
                </c:pt>
                <c:pt idx="39">
                  <c:v>83</c:v>
                </c:pt>
                <c:pt idx="40">
                  <c:v>84</c:v>
                </c:pt>
                <c:pt idx="41">
                  <c:v>85</c:v>
                </c:pt>
                <c:pt idx="42">
                  <c:v>86</c:v>
                </c:pt>
                <c:pt idx="43">
                  <c:v>87</c:v>
                </c:pt>
                <c:pt idx="44">
                  <c:v>88</c:v>
                </c:pt>
                <c:pt idx="45">
                  <c:v>89</c:v>
                </c:pt>
                <c:pt idx="46">
                  <c:v>90</c:v>
                </c:pt>
                <c:pt idx="47">
                  <c:v>91</c:v>
                </c:pt>
                <c:pt idx="48">
                  <c:v>92</c:v>
                </c:pt>
                <c:pt idx="49">
                  <c:v>93</c:v>
                </c:pt>
                <c:pt idx="50">
                  <c:v>94</c:v>
                </c:pt>
                <c:pt idx="51">
                  <c:v>95</c:v>
                </c:pt>
                <c:pt idx="52">
                  <c:v>96</c:v>
                </c:pt>
                <c:pt idx="53">
                  <c:v>97</c:v>
                </c:pt>
                <c:pt idx="54">
                  <c:v>98</c:v>
                </c:pt>
                <c:pt idx="55">
                  <c:v>99</c:v>
                </c:pt>
                <c:pt idx="56">
                  <c:v>100</c:v>
                </c:pt>
                <c:pt idx="57">
                  <c:v>101</c:v>
                </c:pt>
                <c:pt idx="58">
                  <c:v>102</c:v>
                </c:pt>
                <c:pt idx="59">
                  <c:v>103</c:v>
                </c:pt>
                <c:pt idx="60">
                  <c:v>104</c:v>
                </c:pt>
                <c:pt idx="61">
                  <c:v>105</c:v>
                </c:pt>
                <c:pt idx="62">
                  <c:v>106</c:v>
                </c:pt>
                <c:pt idx="63">
                  <c:v>107</c:v>
                </c:pt>
                <c:pt idx="64">
                  <c:v>108</c:v>
                </c:pt>
                <c:pt idx="65">
                  <c:v>109</c:v>
                </c:pt>
                <c:pt idx="66">
                  <c:v>110</c:v>
                </c:pt>
                <c:pt idx="67">
                  <c:v>111</c:v>
                </c:pt>
                <c:pt idx="68">
                  <c:v>112</c:v>
                </c:pt>
                <c:pt idx="69">
                  <c:v>113</c:v>
                </c:pt>
                <c:pt idx="70">
                  <c:v>114</c:v>
                </c:pt>
                <c:pt idx="71">
                  <c:v>115</c:v>
                </c:pt>
                <c:pt idx="72">
                  <c:v>116</c:v>
                </c:pt>
                <c:pt idx="73">
                  <c:v>117</c:v>
                </c:pt>
                <c:pt idx="74">
                  <c:v>118</c:v>
                </c:pt>
                <c:pt idx="75">
                  <c:v>119</c:v>
                </c:pt>
                <c:pt idx="76">
                  <c:v>120</c:v>
                </c:pt>
                <c:pt idx="77">
                  <c:v>121</c:v>
                </c:pt>
                <c:pt idx="78">
                  <c:v>122</c:v>
                </c:pt>
                <c:pt idx="79">
                  <c:v>123</c:v>
                </c:pt>
                <c:pt idx="80">
                  <c:v>124</c:v>
                </c:pt>
                <c:pt idx="81">
                  <c:v>125</c:v>
                </c:pt>
                <c:pt idx="82">
                  <c:v>126</c:v>
                </c:pt>
                <c:pt idx="83">
                  <c:v>127</c:v>
                </c:pt>
                <c:pt idx="84">
                  <c:v>128</c:v>
                </c:pt>
                <c:pt idx="85">
                  <c:v>129</c:v>
                </c:pt>
              </c:numCache>
            </c:numRef>
          </c:xVal>
          <c:yVal>
            <c:numRef>
              <c:f>'exp1-endosome14'!$N$3:$N$146</c:f>
              <c:numCache>
                <c:formatCode>General</c:formatCode>
                <c:ptCount val="144"/>
                <c:pt idx="0">
                  <c:v>0.3524894723804804</c:v>
                </c:pt>
                <c:pt idx="1">
                  <c:v>0.52304066175753139</c:v>
                </c:pt>
                <c:pt idx="2">
                  <c:v>0.27808678811899074</c:v>
                </c:pt>
                <c:pt idx="3">
                  <c:v>0.48198857537475354</c:v>
                </c:pt>
                <c:pt idx="4">
                  <c:v>0.34965208187898345</c:v>
                </c:pt>
                <c:pt idx="5">
                  <c:v>0.3012287852515747</c:v>
                </c:pt>
                <c:pt idx="6">
                  <c:v>0.16875717792239975</c:v>
                </c:pt>
                <c:pt idx="7">
                  <c:v>0.45061964705264235</c:v>
                </c:pt>
                <c:pt idx="8">
                  <c:v>0.31605377530569545</c:v>
                </c:pt>
                <c:pt idx="9">
                  <c:v>0.28958647660654091</c:v>
                </c:pt>
                <c:pt idx="10">
                  <c:v>0.38644057618543626</c:v>
                </c:pt>
                <c:pt idx="11">
                  <c:v>0.43911995856509045</c:v>
                </c:pt>
                <c:pt idx="12">
                  <c:v>0.53292649056830366</c:v>
                </c:pt>
                <c:pt idx="13">
                  <c:v>0.27852966123959461</c:v>
                </c:pt>
                <c:pt idx="14">
                  <c:v>0.38809196748260433</c:v>
                </c:pt>
                <c:pt idx="15">
                  <c:v>0.82133447429459316</c:v>
                </c:pt>
                <c:pt idx="16">
                  <c:v>0.79583549140150533</c:v>
                </c:pt>
                <c:pt idx="17">
                  <c:v>0.59691790333355899</c:v>
                </c:pt>
                <c:pt idx="18">
                  <c:v>0.59701548554657291</c:v>
                </c:pt>
                <c:pt idx="19">
                  <c:v>7.0596977953926374E-2</c:v>
                </c:pt>
                <c:pt idx="20">
                  <c:v>0.4899227599252366</c:v>
                </c:pt>
                <c:pt idx="21">
                  <c:v>0.93418455048378235</c:v>
                </c:pt>
                <c:pt idx="22">
                  <c:v>1</c:v>
                </c:pt>
                <c:pt idx="23">
                  <c:v>0.84837225362367852</c:v>
                </c:pt>
                <c:pt idx="24">
                  <c:v>0.84618040699289099</c:v>
                </c:pt>
                <c:pt idx="25">
                  <c:v>0.67154577731738962</c:v>
                </c:pt>
                <c:pt idx="26">
                  <c:v>0.852365618033193</c:v>
                </c:pt>
                <c:pt idx="27">
                  <c:v>0.52072120761741769</c:v>
                </c:pt>
                <c:pt idx="28">
                  <c:v>0.50006380375466375</c:v>
                </c:pt>
                <c:pt idx="29">
                  <c:v>0.18500836955134686</c:v>
                </c:pt>
                <c:pt idx="30">
                  <c:v>0.25332342498555016</c:v>
                </c:pt>
                <c:pt idx="31">
                  <c:v>0.22435652036841078</c:v>
                </c:pt>
                <c:pt idx="32">
                  <c:v>5.9112302114531889E-2</c:v>
                </c:pt>
                <c:pt idx="33">
                  <c:v>0.14939836812514595</c:v>
                </c:pt>
                <c:pt idx="34">
                  <c:v>0.19848972759549857</c:v>
                </c:pt>
                <c:pt idx="35">
                  <c:v>0.29364739793275868</c:v>
                </c:pt>
                <c:pt idx="36">
                  <c:v>9.0068382612350617E-2</c:v>
                </c:pt>
                <c:pt idx="37">
                  <c:v>0.16044767716801397</c:v>
                </c:pt>
                <c:pt idx="38">
                  <c:v>0.14014307053692743</c:v>
                </c:pt>
                <c:pt idx="39">
                  <c:v>0.19366316121332222</c:v>
                </c:pt>
                <c:pt idx="40">
                  <c:v>9.9421262413583858E-2</c:v>
                </c:pt>
                <c:pt idx="41">
                  <c:v>0.164215851855188</c:v>
                </c:pt>
                <c:pt idx="42">
                  <c:v>0</c:v>
                </c:pt>
                <c:pt idx="43">
                  <c:v>5.4991330195690011E-2</c:v>
                </c:pt>
                <c:pt idx="44">
                  <c:v>0.25309823526320929</c:v>
                </c:pt>
                <c:pt idx="45">
                  <c:v>0.11870500897005738</c:v>
                </c:pt>
                <c:pt idx="46">
                  <c:v>0.1458553831603128</c:v>
                </c:pt>
                <c:pt idx="47">
                  <c:v>0.35673805180864887</c:v>
                </c:pt>
                <c:pt idx="48">
                  <c:v>8.5519550221061849E-2</c:v>
                </c:pt>
                <c:pt idx="49">
                  <c:v>0.15396221316459127</c:v>
                </c:pt>
                <c:pt idx="50">
                  <c:v>0.28234287387123663</c:v>
                </c:pt>
                <c:pt idx="51">
                  <c:v>0.17753207076962341</c:v>
                </c:pt>
                <c:pt idx="52">
                  <c:v>0.14685372426269142</c:v>
                </c:pt>
                <c:pt idx="53">
                  <c:v>0.23274108436357643</c:v>
                </c:pt>
                <c:pt idx="54">
                  <c:v>0.19356557900030749</c:v>
                </c:pt>
                <c:pt idx="55">
                  <c:v>0.21730808205913507</c:v>
                </c:pt>
                <c:pt idx="56">
                  <c:v>0.45885408456624743</c:v>
                </c:pt>
                <c:pt idx="57">
                  <c:v>0.24781378311227248</c:v>
                </c:pt>
                <c:pt idx="58">
                  <c:v>0.21055239038890264</c:v>
                </c:pt>
                <c:pt idx="59">
                  <c:v>0.22863512509289152</c:v>
                </c:pt>
                <c:pt idx="60">
                  <c:v>0.27959555925867524</c:v>
                </c:pt>
                <c:pt idx="61">
                  <c:v>0.31979192469655759</c:v>
                </c:pt>
                <c:pt idx="62">
                  <c:v>0.17877812056657733</c:v>
                </c:pt>
                <c:pt idx="63">
                  <c:v>0.17673640041735167</c:v>
                </c:pt>
                <c:pt idx="64">
                  <c:v>0.16125085384436444</c:v>
                </c:pt>
                <c:pt idx="65">
                  <c:v>0.11903528722949082</c:v>
                </c:pt>
                <c:pt idx="66">
                  <c:v>5.3850368935828244E-2</c:v>
                </c:pt>
                <c:pt idx="67">
                  <c:v>0.16898236764474106</c:v>
                </c:pt>
                <c:pt idx="68">
                  <c:v>0.17973142372448792</c:v>
                </c:pt>
                <c:pt idx="69">
                  <c:v>0.17904834823338661</c:v>
                </c:pt>
                <c:pt idx="70">
                  <c:v>5.4285735732354692E-2</c:v>
                </c:pt>
                <c:pt idx="71">
                  <c:v>0.12861335675306451</c:v>
                </c:pt>
                <c:pt idx="72">
                  <c:v>0.26765299765052075</c:v>
                </c:pt>
                <c:pt idx="73">
                  <c:v>0.18485824306978671</c:v>
                </c:pt>
                <c:pt idx="74">
                  <c:v>0.13386027728361158</c:v>
                </c:pt>
                <c:pt idx="75">
                  <c:v>0.12264582911102639</c:v>
                </c:pt>
                <c:pt idx="76">
                  <c:v>9.9556376246988293E-2</c:v>
                </c:pt>
                <c:pt idx="77">
                  <c:v>0.17058121467336199</c:v>
                </c:pt>
                <c:pt idx="78">
                  <c:v>0.17968638578001991</c:v>
                </c:pt>
                <c:pt idx="79">
                  <c:v>0.2104247828795765</c:v>
                </c:pt>
                <c:pt idx="80">
                  <c:v>0.13183356978254165</c:v>
                </c:pt>
                <c:pt idx="81">
                  <c:v>0.20847313861928685</c:v>
                </c:pt>
                <c:pt idx="82">
                  <c:v>0.27334279130167211</c:v>
                </c:pt>
                <c:pt idx="83">
                  <c:v>0.38087088371953359</c:v>
                </c:pt>
                <c:pt idx="84">
                  <c:v>0.23111221203864279</c:v>
                </c:pt>
                <c:pt idx="85">
                  <c:v>0.23513560174446996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555-4ABF-97E8-99DC7B61A508}"/>
            </c:ext>
          </c:extLst>
        </c:ser>
        <c:ser>
          <c:idx val="1"/>
          <c:order val="1"/>
          <c:tx>
            <c:strRef>
              <c:f>'exp1-endosome14'!$O$2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'exp1-endosome14'!$M$3:$M$146</c:f>
              <c:numCache>
                <c:formatCode>General</c:formatCode>
                <c:ptCount val="144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  <c:pt idx="6">
                  <c:v>50</c:v>
                </c:pt>
                <c:pt idx="7">
                  <c:v>51</c:v>
                </c:pt>
                <c:pt idx="8">
                  <c:v>52</c:v>
                </c:pt>
                <c:pt idx="9">
                  <c:v>53</c:v>
                </c:pt>
                <c:pt idx="10">
                  <c:v>54</c:v>
                </c:pt>
                <c:pt idx="11">
                  <c:v>55</c:v>
                </c:pt>
                <c:pt idx="12">
                  <c:v>56</c:v>
                </c:pt>
                <c:pt idx="13">
                  <c:v>57</c:v>
                </c:pt>
                <c:pt idx="14">
                  <c:v>58</c:v>
                </c:pt>
                <c:pt idx="15">
                  <c:v>59</c:v>
                </c:pt>
                <c:pt idx="16">
                  <c:v>60</c:v>
                </c:pt>
                <c:pt idx="17">
                  <c:v>61</c:v>
                </c:pt>
                <c:pt idx="18">
                  <c:v>62</c:v>
                </c:pt>
                <c:pt idx="19">
                  <c:v>63</c:v>
                </c:pt>
                <c:pt idx="20">
                  <c:v>64</c:v>
                </c:pt>
                <c:pt idx="21">
                  <c:v>65</c:v>
                </c:pt>
                <c:pt idx="22">
                  <c:v>66</c:v>
                </c:pt>
                <c:pt idx="23">
                  <c:v>67</c:v>
                </c:pt>
                <c:pt idx="24">
                  <c:v>68</c:v>
                </c:pt>
                <c:pt idx="25">
                  <c:v>69</c:v>
                </c:pt>
                <c:pt idx="26">
                  <c:v>70</c:v>
                </c:pt>
                <c:pt idx="27">
                  <c:v>71</c:v>
                </c:pt>
                <c:pt idx="28">
                  <c:v>72</c:v>
                </c:pt>
                <c:pt idx="29">
                  <c:v>73</c:v>
                </c:pt>
                <c:pt idx="30">
                  <c:v>74</c:v>
                </c:pt>
                <c:pt idx="31">
                  <c:v>75</c:v>
                </c:pt>
                <c:pt idx="32">
                  <c:v>76</c:v>
                </c:pt>
                <c:pt idx="33">
                  <c:v>77</c:v>
                </c:pt>
                <c:pt idx="34">
                  <c:v>78</c:v>
                </c:pt>
                <c:pt idx="35">
                  <c:v>79</c:v>
                </c:pt>
                <c:pt idx="36">
                  <c:v>80</c:v>
                </c:pt>
                <c:pt idx="37">
                  <c:v>81</c:v>
                </c:pt>
                <c:pt idx="38">
                  <c:v>82</c:v>
                </c:pt>
                <c:pt idx="39">
                  <c:v>83</c:v>
                </c:pt>
                <c:pt idx="40">
                  <c:v>84</c:v>
                </c:pt>
                <c:pt idx="41">
                  <c:v>85</c:v>
                </c:pt>
                <c:pt idx="42">
                  <c:v>86</c:v>
                </c:pt>
                <c:pt idx="43">
                  <c:v>87</c:v>
                </c:pt>
                <c:pt idx="44">
                  <c:v>88</c:v>
                </c:pt>
                <c:pt idx="45">
                  <c:v>89</c:v>
                </c:pt>
                <c:pt idx="46">
                  <c:v>90</c:v>
                </c:pt>
                <c:pt idx="47">
                  <c:v>91</c:v>
                </c:pt>
                <c:pt idx="48">
                  <c:v>92</c:v>
                </c:pt>
                <c:pt idx="49">
                  <c:v>93</c:v>
                </c:pt>
                <c:pt idx="50">
                  <c:v>94</c:v>
                </c:pt>
                <c:pt idx="51">
                  <c:v>95</c:v>
                </c:pt>
                <c:pt idx="52">
                  <c:v>96</c:v>
                </c:pt>
                <c:pt idx="53">
                  <c:v>97</c:v>
                </c:pt>
                <c:pt idx="54">
                  <c:v>98</c:v>
                </c:pt>
                <c:pt idx="55">
                  <c:v>99</c:v>
                </c:pt>
                <c:pt idx="56">
                  <c:v>100</c:v>
                </c:pt>
                <c:pt idx="57">
                  <c:v>101</c:v>
                </c:pt>
                <c:pt idx="58">
                  <c:v>102</c:v>
                </c:pt>
                <c:pt idx="59">
                  <c:v>103</c:v>
                </c:pt>
                <c:pt idx="60">
                  <c:v>104</c:v>
                </c:pt>
                <c:pt idx="61">
                  <c:v>105</c:v>
                </c:pt>
                <c:pt idx="62">
                  <c:v>106</c:v>
                </c:pt>
                <c:pt idx="63">
                  <c:v>107</c:v>
                </c:pt>
                <c:pt idx="64">
                  <c:v>108</c:v>
                </c:pt>
                <c:pt idx="65">
                  <c:v>109</c:v>
                </c:pt>
                <c:pt idx="66">
                  <c:v>110</c:v>
                </c:pt>
                <c:pt idx="67">
                  <c:v>111</c:v>
                </c:pt>
                <c:pt idx="68">
                  <c:v>112</c:v>
                </c:pt>
                <c:pt idx="69">
                  <c:v>113</c:v>
                </c:pt>
                <c:pt idx="70">
                  <c:v>114</c:v>
                </c:pt>
                <c:pt idx="71">
                  <c:v>115</c:v>
                </c:pt>
                <c:pt idx="72">
                  <c:v>116</c:v>
                </c:pt>
                <c:pt idx="73">
                  <c:v>117</c:v>
                </c:pt>
                <c:pt idx="74">
                  <c:v>118</c:v>
                </c:pt>
                <c:pt idx="75">
                  <c:v>119</c:v>
                </c:pt>
                <c:pt idx="76">
                  <c:v>120</c:v>
                </c:pt>
                <c:pt idx="77">
                  <c:v>121</c:v>
                </c:pt>
                <c:pt idx="78">
                  <c:v>122</c:v>
                </c:pt>
                <c:pt idx="79">
                  <c:v>123</c:v>
                </c:pt>
                <c:pt idx="80">
                  <c:v>124</c:v>
                </c:pt>
                <c:pt idx="81">
                  <c:v>125</c:v>
                </c:pt>
                <c:pt idx="82">
                  <c:v>126</c:v>
                </c:pt>
                <c:pt idx="83">
                  <c:v>127</c:v>
                </c:pt>
                <c:pt idx="84">
                  <c:v>128</c:v>
                </c:pt>
                <c:pt idx="85">
                  <c:v>129</c:v>
                </c:pt>
              </c:numCache>
            </c:numRef>
          </c:xVal>
          <c:yVal>
            <c:numRef>
              <c:f>'exp1-endosome14'!$O$3:$O$146</c:f>
              <c:numCache>
                <c:formatCode>General</c:formatCode>
                <c:ptCount val="144"/>
                <c:pt idx="0">
                  <c:v>0.16593038393409687</c:v>
                </c:pt>
                <c:pt idx="1">
                  <c:v>0.27837889749663897</c:v>
                </c:pt>
                <c:pt idx="2">
                  <c:v>0.20485733188210917</c:v>
                </c:pt>
                <c:pt idx="3">
                  <c:v>0.19719572315769215</c:v>
                </c:pt>
                <c:pt idx="4">
                  <c:v>0.17929018076274586</c:v>
                </c:pt>
                <c:pt idx="5">
                  <c:v>0.15327485754529713</c:v>
                </c:pt>
                <c:pt idx="6">
                  <c:v>0.11900036280598403</c:v>
                </c:pt>
                <c:pt idx="7">
                  <c:v>0.21399150607166456</c:v>
                </c:pt>
                <c:pt idx="8">
                  <c:v>0.15295473461809278</c:v>
                </c:pt>
                <c:pt idx="9">
                  <c:v>0.21990310946069963</c:v>
                </c:pt>
                <c:pt idx="10">
                  <c:v>0.21482382568239544</c:v>
                </c:pt>
                <c:pt idx="11">
                  <c:v>0.29126918069872154</c:v>
                </c:pt>
                <c:pt idx="12">
                  <c:v>0.29383016411635404</c:v>
                </c:pt>
                <c:pt idx="13">
                  <c:v>0.20921100369208437</c:v>
                </c:pt>
                <c:pt idx="14">
                  <c:v>0.25057088588684689</c:v>
                </c:pt>
                <c:pt idx="15">
                  <c:v>0.50223018972618794</c:v>
                </c:pt>
                <c:pt idx="16">
                  <c:v>0.4476599014021384</c:v>
                </c:pt>
                <c:pt idx="17">
                  <c:v>0.53799859145911977</c:v>
                </c:pt>
                <c:pt idx="18">
                  <c:v>0.4505836908039354</c:v>
                </c:pt>
                <c:pt idx="19">
                  <c:v>0.14789679236826955</c:v>
                </c:pt>
                <c:pt idx="20">
                  <c:v>0.20366220628721382</c:v>
                </c:pt>
                <c:pt idx="21">
                  <c:v>0.54023945194954848</c:v>
                </c:pt>
                <c:pt idx="22">
                  <c:v>0.34481507565571806</c:v>
                </c:pt>
                <c:pt idx="23">
                  <c:v>0.74270653264186814</c:v>
                </c:pt>
                <c:pt idx="24">
                  <c:v>0.58930362592568875</c:v>
                </c:pt>
                <c:pt idx="25">
                  <c:v>1</c:v>
                </c:pt>
                <c:pt idx="26">
                  <c:v>0.85135625413492044</c:v>
                </c:pt>
                <c:pt idx="27">
                  <c:v>0.74994131079667958</c:v>
                </c:pt>
                <c:pt idx="28">
                  <c:v>0.66071238022067147</c:v>
                </c:pt>
                <c:pt idx="29">
                  <c:v>0.1689608809782957</c:v>
                </c:pt>
                <c:pt idx="30">
                  <c:v>0.15986938984570043</c:v>
                </c:pt>
                <c:pt idx="31">
                  <c:v>0.23123546108372239</c:v>
                </c:pt>
                <c:pt idx="32">
                  <c:v>9.0701496041146468E-2</c:v>
                </c:pt>
                <c:pt idx="33">
                  <c:v>0.18138165055381256</c:v>
                </c:pt>
                <c:pt idx="34">
                  <c:v>0.16957978530422343</c:v>
                </c:pt>
                <c:pt idx="35">
                  <c:v>0.22000981710310089</c:v>
                </c:pt>
                <c:pt idx="36">
                  <c:v>0.13594553641931784</c:v>
                </c:pt>
                <c:pt idx="37">
                  <c:v>0.13878395970719393</c:v>
                </c:pt>
                <c:pt idx="38">
                  <c:v>0.21337260174573744</c:v>
                </c:pt>
                <c:pt idx="39">
                  <c:v>0.14337238833045199</c:v>
                </c:pt>
                <c:pt idx="40">
                  <c:v>2.763727938194907E-2</c:v>
                </c:pt>
                <c:pt idx="41">
                  <c:v>0.13338455300168536</c:v>
                </c:pt>
                <c:pt idx="42">
                  <c:v>4.7420876283158976E-2</c:v>
                </c:pt>
                <c:pt idx="43">
                  <c:v>5.5594681691103105E-2</c:v>
                </c:pt>
                <c:pt idx="44">
                  <c:v>0.15440595855475137</c:v>
                </c:pt>
                <c:pt idx="45">
                  <c:v>3.3997054869069496E-2</c:v>
                </c:pt>
                <c:pt idx="46">
                  <c:v>0</c:v>
                </c:pt>
                <c:pt idx="47">
                  <c:v>0.18564995624986627</c:v>
                </c:pt>
                <c:pt idx="48">
                  <c:v>8.1097808225024104E-3</c:v>
                </c:pt>
                <c:pt idx="49">
                  <c:v>5.503980195061587E-2</c:v>
                </c:pt>
                <c:pt idx="50">
                  <c:v>0.16921697932005894</c:v>
                </c:pt>
                <c:pt idx="51">
                  <c:v>0.10450946496788081</c:v>
                </c:pt>
                <c:pt idx="52">
                  <c:v>0.11552169366369983</c:v>
                </c:pt>
                <c:pt idx="53">
                  <c:v>0.11818938472373354</c:v>
                </c:pt>
                <c:pt idx="54">
                  <c:v>0.13389674968521248</c:v>
                </c:pt>
                <c:pt idx="55">
                  <c:v>0.19098533836993431</c:v>
                </c:pt>
                <c:pt idx="56">
                  <c:v>0.22713788761551104</c:v>
                </c:pt>
                <c:pt idx="57">
                  <c:v>0.16531147960816975</c:v>
                </c:pt>
                <c:pt idx="58">
                  <c:v>0.14843033058027583</c:v>
                </c:pt>
                <c:pt idx="59">
                  <c:v>0.14382056042853739</c:v>
                </c:pt>
                <c:pt idx="60">
                  <c:v>0.16985722517446705</c:v>
                </c:pt>
                <c:pt idx="61">
                  <c:v>0.19437864139829703</c:v>
                </c:pt>
                <c:pt idx="62">
                  <c:v>0.12907356424867153</c:v>
                </c:pt>
                <c:pt idx="63">
                  <c:v>0.13515589986554835</c:v>
                </c:pt>
                <c:pt idx="64">
                  <c:v>0.15937853469065494</c:v>
                </c:pt>
                <c:pt idx="65">
                  <c:v>8.7052094671019903E-2</c:v>
                </c:pt>
                <c:pt idx="66">
                  <c:v>0.12469855091021596</c:v>
                </c:pt>
                <c:pt idx="67">
                  <c:v>0.13310711313144236</c:v>
                </c:pt>
                <c:pt idx="68">
                  <c:v>0.14166506605203075</c:v>
                </c:pt>
                <c:pt idx="69">
                  <c:v>0.16027487888682568</c:v>
                </c:pt>
                <c:pt idx="70">
                  <c:v>8.2079518535117565E-2</c:v>
                </c:pt>
                <c:pt idx="71">
                  <c:v>6.9850822715922828E-2</c:v>
                </c:pt>
                <c:pt idx="72">
                  <c:v>0.12104914954009</c:v>
                </c:pt>
                <c:pt idx="73">
                  <c:v>0.10692105768615129</c:v>
                </c:pt>
                <c:pt idx="74">
                  <c:v>0.12804917088161855</c:v>
                </c:pt>
                <c:pt idx="75">
                  <c:v>0.12384488977100534</c:v>
                </c:pt>
                <c:pt idx="76">
                  <c:v>5.0558080969759049E-2</c:v>
                </c:pt>
                <c:pt idx="77">
                  <c:v>0.12085707578376727</c:v>
                </c:pt>
                <c:pt idx="78">
                  <c:v>0.11402778667008169</c:v>
                </c:pt>
                <c:pt idx="79">
                  <c:v>0.10252470281921595</c:v>
                </c:pt>
                <c:pt idx="80">
                  <c:v>9.2344793734127198E-2</c:v>
                </c:pt>
                <c:pt idx="81">
                  <c:v>7.9753291930767967E-2</c:v>
                </c:pt>
                <c:pt idx="82">
                  <c:v>0.10226860447745272</c:v>
                </c:pt>
                <c:pt idx="83">
                  <c:v>0.15060716648526343</c:v>
                </c:pt>
                <c:pt idx="84">
                  <c:v>0.12130524788185325</c:v>
                </c:pt>
                <c:pt idx="85">
                  <c:v>0.10442409885395994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555-4ABF-97E8-99DC7B61A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'exp1-aligned'!$AI$2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'exp1-aligned'!$AH$46:$AH$133</c:f>
              <c:numCache>
                <c:formatCode>General</c:formatCode>
                <c:ptCount val="88"/>
                <c:pt idx="0">
                  <c:v>-41</c:v>
                </c:pt>
                <c:pt idx="1">
                  <c:v>-40</c:v>
                </c:pt>
                <c:pt idx="2">
                  <c:v>-39</c:v>
                </c:pt>
                <c:pt idx="3">
                  <c:v>-38</c:v>
                </c:pt>
                <c:pt idx="4">
                  <c:v>-37</c:v>
                </c:pt>
                <c:pt idx="5">
                  <c:v>-36</c:v>
                </c:pt>
                <c:pt idx="6">
                  <c:v>-35</c:v>
                </c:pt>
                <c:pt idx="7">
                  <c:v>-34</c:v>
                </c:pt>
                <c:pt idx="8">
                  <c:v>-33</c:v>
                </c:pt>
                <c:pt idx="9">
                  <c:v>-32</c:v>
                </c:pt>
                <c:pt idx="10">
                  <c:v>-31</c:v>
                </c:pt>
                <c:pt idx="11">
                  <c:v>-30</c:v>
                </c:pt>
                <c:pt idx="12">
                  <c:v>-29</c:v>
                </c:pt>
                <c:pt idx="13">
                  <c:v>-28</c:v>
                </c:pt>
                <c:pt idx="14">
                  <c:v>-27</c:v>
                </c:pt>
                <c:pt idx="15">
                  <c:v>-26</c:v>
                </c:pt>
                <c:pt idx="16">
                  <c:v>-25</c:v>
                </c:pt>
                <c:pt idx="17">
                  <c:v>-24</c:v>
                </c:pt>
                <c:pt idx="18">
                  <c:v>-23</c:v>
                </c:pt>
                <c:pt idx="19">
                  <c:v>-22</c:v>
                </c:pt>
                <c:pt idx="20">
                  <c:v>-21</c:v>
                </c:pt>
                <c:pt idx="21">
                  <c:v>-20</c:v>
                </c:pt>
                <c:pt idx="22">
                  <c:v>-19</c:v>
                </c:pt>
                <c:pt idx="23">
                  <c:v>-18</c:v>
                </c:pt>
                <c:pt idx="24">
                  <c:v>-17</c:v>
                </c:pt>
                <c:pt idx="25">
                  <c:v>-16</c:v>
                </c:pt>
                <c:pt idx="26">
                  <c:v>-15</c:v>
                </c:pt>
                <c:pt idx="27">
                  <c:v>-14</c:v>
                </c:pt>
                <c:pt idx="28">
                  <c:v>-13</c:v>
                </c:pt>
                <c:pt idx="29">
                  <c:v>-12</c:v>
                </c:pt>
                <c:pt idx="30">
                  <c:v>-11</c:v>
                </c:pt>
                <c:pt idx="31">
                  <c:v>-10</c:v>
                </c:pt>
                <c:pt idx="32">
                  <c:v>-9</c:v>
                </c:pt>
                <c:pt idx="33">
                  <c:v>-8</c:v>
                </c:pt>
                <c:pt idx="34">
                  <c:v>-7</c:v>
                </c:pt>
                <c:pt idx="35">
                  <c:v>-6</c:v>
                </c:pt>
                <c:pt idx="36">
                  <c:v>-5</c:v>
                </c:pt>
                <c:pt idx="37">
                  <c:v>-4</c:v>
                </c:pt>
                <c:pt idx="38">
                  <c:v>-3</c:v>
                </c:pt>
                <c:pt idx="39">
                  <c:v>-2</c:v>
                </c:pt>
                <c:pt idx="40">
                  <c:v>-1</c:v>
                </c:pt>
                <c:pt idx="41">
                  <c:v>0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  <c:pt idx="53">
                  <c:v>12</c:v>
                </c:pt>
                <c:pt idx="54">
                  <c:v>13</c:v>
                </c:pt>
                <c:pt idx="55">
                  <c:v>14</c:v>
                </c:pt>
                <c:pt idx="56">
                  <c:v>15</c:v>
                </c:pt>
                <c:pt idx="57">
                  <c:v>16</c:v>
                </c:pt>
                <c:pt idx="58">
                  <c:v>17</c:v>
                </c:pt>
                <c:pt idx="59">
                  <c:v>18</c:v>
                </c:pt>
                <c:pt idx="60">
                  <c:v>19</c:v>
                </c:pt>
                <c:pt idx="61">
                  <c:v>20</c:v>
                </c:pt>
                <c:pt idx="62">
                  <c:v>21</c:v>
                </c:pt>
                <c:pt idx="63">
                  <c:v>22</c:v>
                </c:pt>
                <c:pt idx="64">
                  <c:v>23</c:v>
                </c:pt>
                <c:pt idx="65">
                  <c:v>24</c:v>
                </c:pt>
                <c:pt idx="66">
                  <c:v>25</c:v>
                </c:pt>
                <c:pt idx="67">
                  <c:v>26</c:v>
                </c:pt>
                <c:pt idx="68">
                  <c:v>27</c:v>
                </c:pt>
                <c:pt idx="69">
                  <c:v>28</c:v>
                </c:pt>
                <c:pt idx="70">
                  <c:v>29</c:v>
                </c:pt>
                <c:pt idx="71">
                  <c:v>30</c:v>
                </c:pt>
                <c:pt idx="72">
                  <c:v>31</c:v>
                </c:pt>
                <c:pt idx="73">
                  <c:v>32</c:v>
                </c:pt>
                <c:pt idx="74">
                  <c:v>33</c:v>
                </c:pt>
                <c:pt idx="75">
                  <c:v>34</c:v>
                </c:pt>
                <c:pt idx="76">
                  <c:v>35</c:v>
                </c:pt>
                <c:pt idx="77">
                  <c:v>36</c:v>
                </c:pt>
                <c:pt idx="78">
                  <c:v>37</c:v>
                </c:pt>
                <c:pt idx="79">
                  <c:v>38</c:v>
                </c:pt>
                <c:pt idx="80">
                  <c:v>39</c:v>
                </c:pt>
                <c:pt idx="81">
                  <c:v>40</c:v>
                </c:pt>
                <c:pt idx="82">
                  <c:v>41</c:v>
                </c:pt>
                <c:pt idx="83">
                  <c:v>42</c:v>
                </c:pt>
                <c:pt idx="84">
                  <c:v>43</c:v>
                </c:pt>
                <c:pt idx="85">
                  <c:v>44</c:v>
                </c:pt>
                <c:pt idx="86">
                  <c:v>45</c:v>
                </c:pt>
                <c:pt idx="87">
                  <c:v>46</c:v>
                </c:pt>
              </c:numCache>
            </c:numRef>
          </c:xVal>
          <c:yVal>
            <c:numRef>
              <c:f>'exp1-aligned'!$AI$46:$AI$133</c:f>
              <c:numCache>
                <c:formatCode>General</c:formatCode>
                <c:ptCount val="88"/>
                <c:pt idx="0">
                  <c:v>0.25052261154029537</c:v>
                </c:pt>
                <c:pt idx="1">
                  <c:v>0.32335429808189575</c:v>
                </c:pt>
                <c:pt idx="2">
                  <c:v>0.2738802099957709</c:v>
                </c:pt>
                <c:pt idx="3">
                  <c:v>0.31018869759733575</c:v>
                </c:pt>
                <c:pt idx="4">
                  <c:v>0.30598091333713445</c:v>
                </c:pt>
                <c:pt idx="5">
                  <c:v>0.21900719177523767</c:v>
                </c:pt>
                <c:pt idx="6">
                  <c:v>0.24530115885146719</c:v>
                </c:pt>
                <c:pt idx="7">
                  <c:v>0.2351063294845965</c:v>
                </c:pt>
                <c:pt idx="8">
                  <c:v>0.26215421013200974</c:v>
                </c:pt>
                <c:pt idx="9">
                  <c:v>0.1995643604293402</c:v>
                </c:pt>
                <c:pt idx="10">
                  <c:v>0.18621811276539171</c:v>
                </c:pt>
                <c:pt idx="11">
                  <c:v>0.25895449492059691</c:v>
                </c:pt>
                <c:pt idx="12">
                  <c:v>0.22930451096336188</c:v>
                </c:pt>
                <c:pt idx="13">
                  <c:v>0.21381942814841268</c:v>
                </c:pt>
                <c:pt idx="14">
                  <c:v>0.19675737659197212</c:v>
                </c:pt>
                <c:pt idx="15">
                  <c:v>0.20508417426463241</c:v>
                </c:pt>
                <c:pt idx="16">
                  <c:v>0.21022530886412383</c:v>
                </c:pt>
                <c:pt idx="17">
                  <c:v>0.19652118908095828</c:v>
                </c:pt>
                <c:pt idx="18">
                  <c:v>0.22564840104293182</c:v>
                </c:pt>
                <c:pt idx="19">
                  <c:v>0.20911502365682244</c:v>
                </c:pt>
                <c:pt idx="20">
                  <c:v>0.25209683087214269</c:v>
                </c:pt>
                <c:pt idx="21">
                  <c:v>0.17466222914482851</c:v>
                </c:pt>
                <c:pt idx="22">
                  <c:v>0.22123911133413893</c:v>
                </c:pt>
                <c:pt idx="23">
                  <c:v>0.24336495044596612</c:v>
                </c:pt>
                <c:pt idx="24">
                  <c:v>0.2176671861629525</c:v>
                </c:pt>
                <c:pt idx="25">
                  <c:v>0.2047480362807709</c:v>
                </c:pt>
                <c:pt idx="26">
                  <c:v>0.27912856158595994</c:v>
                </c:pt>
                <c:pt idx="27">
                  <c:v>0.27967040531721038</c:v>
                </c:pt>
                <c:pt idx="28">
                  <c:v>0.2600899165393219</c:v>
                </c:pt>
                <c:pt idx="29">
                  <c:v>0.34611542459440503</c:v>
                </c:pt>
                <c:pt idx="30">
                  <c:v>0.32368494257499802</c:v>
                </c:pt>
                <c:pt idx="31">
                  <c:v>0.27018014422724518</c:v>
                </c:pt>
                <c:pt idx="32">
                  <c:v>0.28955972569160709</c:v>
                </c:pt>
                <c:pt idx="33">
                  <c:v>0.35915926776370027</c:v>
                </c:pt>
                <c:pt idx="34">
                  <c:v>0.29350205858656941</c:v>
                </c:pt>
                <c:pt idx="35">
                  <c:v>0.32500878828720536</c:v>
                </c:pt>
                <c:pt idx="36">
                  <c:v>0.30351888113574482</c:v>
                </c:pt>
                <c:pt idx="37">
                  <c:v>0.26989328890976344</c:v>
                </c:pt>
                <c:pt idx="38">
                  <c:v>0.32183075918489057</c:v>
                </c:pt>
                <c:pt idx="39">
                  <c:v>0.40152158601483595</c:v>
                </c:pt>
                <c:pt idx="40">
                  <c:v>0.57165346512698711</c:v>
                </c:pt>
                <c:pt idx="41">
                  <c:v>1</c:v>
                </c:pt>
                <c:pt idx="42">
                  <c:v>0.7798269722496366</c:v>
                </c:pt>
                <c:pt idx="43">
                  <c:v>0.75023272819619891</c:v>
                </c:pt>
                <c:pt idx="44">
                  <c:v>0.66737255501306814</c:v>
                </c:pt>
                <c:pt idx="45">
                  <c:v>0.59334306324076491</c:v>
                </c:pt>
                <c:pt idx="46">
                  <c:v>0.61252579471734392</c:v>
                </c:pt>
                <c:pt idx="47">
                  <c:v>0.58930693292460712</c:v>
                </c:pt>
                <c:pt idx="48">
                  <c:v>0.48705922468650675</c:v>
                </c:pt>
                <c:pt idx="49">
                  <c:v>0.45721276879903539</c:v>
                </c:pt>
                <c:pt idx="50">
                  <c:v>0.4521975267926745</c:v>
                </c:pt>
                <c:pt idx="51">
                  <c:v>0.384877440250459</c:v>
                </c:pt>
                <c:pt idx="52">
                  <c:v>0.3772730422077783</c:v>
                </c:pt>
                <c:pt idx="53">
                  <c:v>0.32657375007903894</c:v>
                </c:pt>
                <c:pt idx="54">
                  <c:v>0.33398637731377584</c:v>
                </c:pt>
                <c:pt idx="55">
                  <c:v>0.25215115910564651</c:v>
                </c:pt>
                <c:pt idx="56">
                  <c:v>0.1529978658414726</c:v>
                </c:pt>
                <c:pt idx="57">
                  <c:v>0.20131979120089502</c:v>
                </c:pt>
                <c:pt idx="58">
                  <c:v>0.19707973679028107</c:v>
                </c:pt>
                <c:pt idx="59">
                  <c:v>0.16693539728879864</c:v>
                </c:pt>
                <c:pt idx="60">
                  <c:v>0.18300232915145589</c:v>
                </c:pt>
                <c:pt idx="61">
                  <c:v>0.13315306076658953</c:v>
                </c:pt>
                <c:pt idx="62">
                  <c:v>0.13103353688595368</c:v>
                </c:pt>
                <c:pt idx="63">
                  <c:v>0.15310223412102911</c:v>
                </c:pt>
                <c:pt idx="64">
                  <c:v>0.17713086078894985</c:v>
                </c:pt>
                <c:pt idx="65">
                  <c:v>0.14182958541130561</c:v>
                </c:pt>
                <c:pt idx="66">
                  <c:v>0.12436561863735414</c:v>
                </c:pt>
                <c:pt idx="67">
                  <c:v>0.15947675169753492</c:v>
                </c:pt>
                <c:pt idx="68">
                  <c:v>0.10622904333452324</c:v>
                </c:pt>
                <c:pt idx="69">
                  <c:v>0.13240673380702458</c:v>
                </c:pt>
                <c:pt idx="70">
                  <c:v>0.14362666748762259</c:v>
                </c:pt>
                <c:pt idx="71">
                  <c:v>0.13889263061063031</c:v>
                </c:pt>
                <c:pt idx="72">
                  <c:v>0.13170155575711889</c:v>
                </c:pt>
                <c:pt idx="73">
                  <c:v>0.13729285615011338</c:v>
                </c:pt>
                <c:pt idx="74">
                  <c:v>0.16471143960197221</c:v>
                </c:pt>
                <c:pt idx="75">
                  <c:v>0.1868637545536608</c:v>
                </c:pt>
                <c:pt idx="76">
                  <c:v>0.22538300964706437</c:v>
                </c:pt>
                <c:pt idx="77">
                  <c:v>0.20047677031276301</c:v>
                </c:pt>
                <c:pt idx="78">
                  <c:v>0.15548048441217907</c:v>
                </c:pt>
                <c:pt idx="79">
                  <c:v>0.19613711250350904</c:v>
                </c:pt>
                <c:pt idx="80">
                  <c:v>0.18471122103772056</c:v>
                </c:pt>
                <c:pt idx="81">
                  <c:v>0.19802649481929593</c:v>
                </c:pt>
                <c:pt idx="82">
                  <c:v>0.2031723803933097</c:v>
                </c:pt>
                <c:pt idx="83">
                  <c:v>0.16864805694273421</c:v>
                </c:pt>
                <c:pt idx="84">
                  <c:v>0.14889042796066923</c:v>
                </c:pt>
                <c:pt idx="85">
                  <c:v>0.13663782661640411</c:v>
                </c:pt>
                <c:pt idx="86">
                  <c:v>0.16637724385363561</c:v>
                </c:pt>
                <c:pt idx="87">
                  <c:v>9.6874140480163962E-2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A7-4F99-8F6E-60B18720C816}"/>
            </c:ext>
          </c:extLst>
        </c:ser>
        <c:ser>
          <c:idx val="1"/>
          <c:order val="1"/>
          <c:tx>
            <c:strRef>
              <c:f>'exp1-aligned'!$AJ$2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23B"/>
              </a:solidFill>
              <a:round/>
            </a:ln>
            <a:effectLst/>
          </c:spPr>
          <c:marker>
            <c:symbol val="none"/>
          </c:marker>
          <c:xVal>
            <c:numRef>
              <c:f>'exp1-aligned'!$AH$46:$AH$133</c:f>
              <c:numCache>
                <c:formatCode>General</c:formatCode>
                <c:ptCount val="88"/>
                <c:pt idx="0">
                  <c:v>-41</c:v>
                </c:pt>
                <c:pt idx="1">
                  <c:v>-40</c:v>
                </c:pt>
                <c:pt idx="2">
                  <c:v>-39</c:v>
                </c:pt>
                <c:pt idx="3">
                  <c:v>-38</c:v>
                </c:pt>
                <c:pt idx="4">
                  <c:v>-37</c:v>
                </c:pt>
                <c:pt idx="5">
                  <c:v>-36</c:v>
                </c:pt>
                <c:pt idx="6">
                  <c:v>-35</c:v>
                </c:pt>
                <c:pt idx="7">
                  <c:v>-34</c:v>
                </c:pt>
                <c:pt idx="8">
                  <c:v>-33</c:v>
                </c:pt>
                <c:pt idx="9">
                  <c:v>-32</c:v>
                </c:pt>
                <c:pt idx="10">
                  <c:v>-31</c:v>
                </c:pt>
                <c:pt idx="11">
                  <c:v>-30</c:v>
                </c:pt>
                <c:pt idx="12">
                  <c:v>-29</c:v>
                </c:pt>
                <c:pt idx="13">
                  <c:v>-28</c:v>
                </c:pt>
                <c:pt idx="14">
                  <c:v>-27</c:v>
                </c:pt>
                <c:pt idx="15">
                  <c:v>-26</c:v>
                </c:pt>
                <c:pt idx="16">
                  <c:v>-25</c:v>
                </c:pt>
                <c:pt idx="17">
                  <c:v>-24</c:v>
                </c:pt>
                <c:pt idx="18">
                  <c:v>-23</c:v>
                </c:pt>
                <c:pt idx="19">
                  <c:v>-22</c:v>
                </c:pt>
                <c:pt idx="20">
                  <c:v>-21</c:v>
                </c:pt>
                <c:pt idx="21">
                  <c:v>-20</c:v>
                </c:pt>
                <c:pt idx="22">
                  <c:v>-19</c:v>
                </c:pt>
                <c:pt idx="23">
                  <c:v>-18</c:v>
                </c:pt>
                <c:pt idx="24">
                  <c:v>-17</c:v>
                </c:pt>
                <c:pt idx="25">
                  <c:v>-16</c:v>
                </c:pt>
                <c:pt idx="26">
                  <c:v>-15</c:v>
                </c:pt>
                <c:pt idx="27">
                  <c:v>-14</c:v>
                </c:pt>
                <c:pt idx="28">
                  <c:v>-13</c:v>
                </c:pt>
                <c:pt idx="29">
                  <c:v>-12</c:v>
                </c:pt>
                <c:pt idx="30">
                  <c:v>-11</c:v>
                </c:pt>
                <c:pt idx="31">
                  <c:v>-10</c:v>
                </c:pt>
                <c:pt idx="32">
                  <c:v>-9</c:v>
                </c:pt>
                <c:pt idx="33">
                  <c:v>-8</c:v>
                </c:pt>
                <c:pt idx="34">
                  <c:v>-7</c:v>
                </c:pt>
                <c:pt idx="35">
                  <c:v>-6</c:v>
                </c:pt>
                <c:pt idx="36">
                  <c:v>-5</c:v>
                </c:pt>
                <c:pt idx="37">
                  <c:v>-4</c:v>
                </c:pt>
                <c:pt idx="38">
                  <c:v>-3</c:v>
                </c:pt>
                <c:pt idx="39">
                  <c:v>-2</c:v>
                </c:pt>
                <c:pt idx="40">
                  <c:v>-1</c:v>
                </c:pt>
                <c:pt idx="41">
                  <c:v>0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  <c:pt idx="53">
                  <c:v>12</c:v>
                </c:pt>
                <c:pt idx="54">
                  <c:v>13</c:v>
                </c:pt>
                <c:pt idx="55">
                  <c:v>14</c:v>
                </c:pt>
                <c:pt idx="56">
                  <c:v>15</c:v>
                </c:pt>
                <c:pt idx="57">
                  <c:v>16</c:v>
                </c:pt>
                <c:pt idx="58">
                  <c:v>17</c:v>
                </c:pt>
                <c:pt idx="59">
                  <c:v>18</c:v>
                </c:pt>
                <c:pt idx="60">
                  <c:v>19</c:v>
                </c:pt>
                <c:pt idx="61">
                  <c:v>20</c:v>
                </c:pt>
                <c:pt idx="62">
                  <c:v>21</c:v>
                </c:pt>
                <c:pt idx="63">
                  <c:v>22</c:v>
                </c:pt>
                <c:pt idx="64">
                  <c:v>23</c:v>
                </c:pt>
                <c:pt idx="65">
                  <c:v>24</c:v>
                </c:pt>
                <c:pt idx="66">
                  <c:v>25</c:v>
                </c:pt>
                <c:pt idx="67">
                  <c:v>26</c:v>
                </c:pt>
                <c:pt idx="68">
                  <c:v>27</c:v>
                </c:pt>
                <c:pt idx="69">
                  <c:v>28</c:v>
                </c:pt>
                <c:pt idx="70">
                  <c:v>29</c:v>
                </c:pt>
                <c:pt idx="71">
                  <c:v>30</c:v>
                </c:pt>
                <c:pt idx="72">
                  <c:v>31</c:v>
                </c:pt>
                <c:pt idx="73">
                  <c:v>32</c:v>
                </c:pt>
                <c:pt idx="74">
                  <c:v>33</c:v>
                </c:pt>
                <c:pt idx="75">
                  <c:v>34</c:v>
                </c:pt>
                <c:pt idx="76">
                  <c:v>35</c:v>
                </c:pt>
                <c:pt idx="77">
                  <c:v>36</c:v>
                </c:pt>
                <c:pt idx="78">
                  <c:v>37</c:v>
                </c:pt>
                <c:pt idx="79">
                  <c:v>38</c:v>
                </c:pt>
                <c:pt idx="80">
                  <c:v>39</c:v>
                </c:pt>
                <c:pt idx="81">
                  <c:v>40</c:v>
                </c:pt>
                <c:pt idx="82">
                  <c:v>41</c:v>
                </c:pt>
                <c:pt idx="83">
                  <c:v>42</c:v>
                </c:pt>
                <c:pt idx="84">
                  <c:v>43</c:v>
                </c:pt>
                <c:pt idx="85">
                  <c:v>44</c:v>
                </c:pt>
                <c:pt idx="86">
                  <c:v>45</c:v>
                </c:pt>
                <c:pt idx="87">
                  <c:v>46</c:v>
                </c:pt>
              </c:numCache>
            </c:numRef>
          </c:xVal>
          <c:yVal>
            <c:numRef>
              <c:f>'exp1-aligned'!$AJ$46:$AJ$133</c:f>
              <c:numCache>
                <c:formatCode>General</c:formatCode>
                <c:ptCount val="88"/>
                <c:pt idx="0">
                  <c:v>0.30318044468359279</c:v>
                </c:pt>
                <c:pt idx="1">
                  <c:v>0.32400953478631678</c:v>
                </c:pt>
                <c:pt idx="2">
                  <c:v>0.27541557452107146</c:v>
                </c:pt>
                <c:pt idx="3">
                  <c:v>0.24780613974102117</c:v>
                </c:pt>
                <c:pt idx="4">
                  <c:v>0.26230802367242234</c:v>
                </c:pt>
                <c:pt idx="5">
                  <c:v>0.27090032306922418</c:v>
                </c:pt>
                <c:pt idx="6">
                  <c:v>0.22851885639128774</c:v>
                </c:pt>
                <c:pt idx="7">
                  <c:v>0.2603322338903622</c:v>
                </c:pt>
                <c:pt idx="8">
                  <c:v>0.2359383874085566</c:v>
                </c:pt>
                <c:pt idx="9">
                  <c:v>0.33440675105616102</c:v>
                </c:pt>
                <c:pt idx="10">
                  <c:v>0.25077667086186523</c:v>
                </c:pt>
                <c:pt idx="11">
                  <c:v>0.25336127300710104</c:v>
                </c:pt>
                <c:pt idx="12">
                  <c:v>0.25794604709578933</c:v>
                </c:pt>
                <c:pt idx="13">
                  <c:v>0.22057373260092838</c:v>
                </c:pt>
                <c:pt idx="14">
                  <c:v>0.22295486603102618</c:v>
                </c:pt>
                <c:pt idx="15">
                  <c:v>0.23655898044987936</c:v>
                </c:pt>
                <c:pt idx="16">
                  <c:v>0.27259139261116588</c:v>
                </c:pt>
                <c:pt idx="17">
                  <c:v>0.20078141682642117</c:v>
                </c:pt>
                <c:pt idx="18">
                  <c:v>0.26758069400330353</c:v>
                </c:pt>
                <c:pt idx="19">
                  <c:v>0.24628516618464968</c:v>
                </c:pt>
                <c:pt idx="20">
                  <c:v>0.23040436958656496</c:v>
                </c:pt>
                <c:pt idx="21">
                  <c:v>0.22227790821448815</c:v>
                </c:pt>
                <c:pt idx="22">
                  <c:v>0.27794612562165061</c:v>
                </c:pt>
                <c:pt idx="23">
                  <c:v>0.24429874982665467</c:v>
                </c:pt>
                <c:pt idx="24">
                  <c:v>0.27725050870764811</c:v>
                </c:pt>
                <c:pt idx="25">
                  <c:v>0.19803168557707707</c:v>
                </c:pt>
                <c:pt idx="26">
                  <c:v>0.20379053699737934</c:v>
                </c:pt>
                <c:pt idx="27">
                  <c:v>0.25110987559967207</c:v>
                </c:pt>
                <c:pt idx="28">
                  <c:v>0.25692501877987228</c:v>
                </c:pt>
                <c:pt idx="29">
                  <c:v>0.36219122095770295</c:v>
                </c:pt>
                <c:pt idx="30">
                  <c:v>0.3145789849127964</c:v>
                </c:pt>
                <c:pt idx="31">
                  <c:v>0.25973051236024824</c:v>
                </c:pt>
                <c:pt idx="32">
                  <c:v>0.2552057883664412</c:v>
                </c:pt>
                <c:pt idx="33">
                  <c:v>0.40361643002822573</c:v>
                </c:pt>
                <c:pt idx="34">
                  <c:v>0.30398413789575368</c:v>
                </c:pt>
                <c:pt idx="35">
                  <c:v>0.38623800257785468</c:v>
                </c:pt>
                <c:pt idx="36">
                  <c:v>0.38105401593723726</c:v>
                </c:pt>
                <c:pt idx="37">
                  <c:v>0.32766499107051922</c:v>
                </c:pt>
                <c:pt idx="38">
                  <c:v>0.34806650285225399</c:v>
                </c:pt>
                <c:pt idx="39">
                  <c:v>0.44770980327669602</c:v>
                </c:pt>
                <c:pt idx="40">
                  <c:v>0.41800319369824562</c:v>
                </c:pt>
                <c:pt idx="41">
                  <c:v>0.6653885350571086</c:v>
                </c:pt>
                <c:pt idx="42">
                  <c:v>0.75630408395018422</c:v>
                </c:pt>
                <c:pt idx="43">
                  <c:v>0.62372107300659074</c:v>
                </c:pt>
                <c:pt idx="44">
                  <c:v>0.61856029295001114</c:v>
                </c:pt>
                <c:pt idx="45">
                  <c:v>0.59650010672921883</c:v>
                </c:pt>
                <c:pt idx="46">
                  <c:v>0.58699085997147693</c:v>
                </c:pt>
                <c:pt idx="47">
                  <c:v>0.563417242792428</c:v>
                </c:pt>
                <c:pt idx="48">
                  <c:v>0.41608397891426513</c:v>
                </c:pt>
                <c:pt idx="49">
                  <c:v>0.44978951985481014</c:v>
                </c:pt>
                <c:pt idx="50">
                  <c:v>0.55146606586720903</c:v>
                </c:pt>
                <c:pt idx="51">
                  <c:v>0.42254236456118677</c:v>
                </c:pt>
                <c:pt idx="52">
                  <c:v>0.46726157928833723</c:v>
                </c:pt>
                <c:pt idx="53">
                  <c:v>0.37531245615608871</c:v>
                </c:pt>
                <c:pt idx="54">
                  <c:v>0.37108464826520354</c:v>
                </c:pt>
                <c:pt idx="55">
                  <c:v>0.4325557496930818</c:v>
                </c:pt>
                <c:pt idx="56">
                  <c:v>0.2745490007427519</c:v>
                </c:pt>
                <c:pt idx="57">
                  <c:v>0.35581022701595738</c:v>
                </c:pt>
                <c:pt idx="58">
                  <c:v>0.29391910814246314</c:v>
                </c:pt>
                <c:pt idx="59">
                  <c:v>0.25614875499444567</c:v>
                </c:pt>
                <c:pt idx="60">
                  <c:v>0.28682152348200385</c:v>
                </c:pt>
                <c:pt idx="61">
                  <c:v>0.27565969900762888</c:v>
                </c:pt>
                <c:pt idx="62">
                  <c:v>0.2644052302927985</c:v>
                </c:pt>
                <c:pt idx="63">
                  <c:v>0.28643727068101976</c:v>
                </c:pt>
                <c:pt idx="64">
                  <c:v>0.23695128026804957</c:v>
                </c:pt>
                <c:pt idx="65">
                  <c:v>0.18660165277479707</c:v>
                </c:pt>
                <c:pt idx="66">
                  <c:v>0.16240031130790261</c:v>
                </c:pt>
                <c:pt idx="67">
                  <c:v>0.28758102806606345</c:v>
                </c:pt>
                <c:pt idx="68">
                  <c:v>0.24022615163888611</c:v>
                </c:pt>
                <c:pt idx="69">
                  <c:v>0.29231320115771164</c:v>
                </c:pt>
                <c:pt idx="70">
                  <c:v>0.30254863568939594</c:v>
                </c:pt>
                <c:pt idx="71">
                  <c:v>0.1831133041614805</c:v>
                </c:pt>
                <c:pt idx="72">
                  <c:v>0.24975741738973944</c:v>
                </c:pt>
                <c:pt idx="73">
                  <c:v>0.26658705466299726</c:v>
                </c:pt>
                <c:pt idx="74">
                  <c:v>0.20538197469802374</c:v>
                </c:pt>
                <c:pt idx="75">
                  <c:v>0.28020221950238294</c:v>
                </c:pt>
                <c:pt idx="76">
                  <c:v>0.2600366341857151</c:v>
                </c:pt>
                <c:pt idx="77">
                  <c:v>0.35388510313186844</c:v>
                </c:pt>
                <c:pt idx="78">
                  <c:v>0.22091680426246957</c:v>
                </c:pt>
                <c:pt idx="79">
                  <c:v>0.25802327783335022</c:v>
                </c:pt>
                <c:pt idx="80">
                  <c:v>0.25091250450203878</c:v>
                </c:pt>
                <c:pt idx="81">
                  <c:v>0.31858355920263842</c:v>
                </c:pt>
                <c:pt idx="82">
                  <c:v>0.24596411041904243</c:v>
                </c:pt>
                <c:pt idx="83">
                  <c:v>0.23752611903780049</c:v>
                </c:pt>
                <c:pt idx="84">
                  <c:v>0.27356053144888637</c:v>
                </c:pt>
                <c:pt idx="85">
                  <c:v>0.22555217147484913</c:v>
                </c:pt>
                <c:pt idx="86">
                  <c:v>0.24852207222528538</c:v>
                </c:pt>
                <c:pt idx="87">
                  <c:v>0.23127834912196915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1A7-4F99-8F6E-60B18720C816}"/>
            </c:ext>
          </c:extLst>
        </c:ser>
        <c:ser>
          <c:idx val="2"/>
          <c:order val="2"/>
          <c:tx>
            <c:strRef>
              <c:f>'exp1-aligned'!$AK$2</c:f>
              <c:strCache>
                <c:ptCount val="1"/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'exp1-aligned'!$AH$46:$AH$133</c:f>
              <c:numCache>
                <c:formatCode>General</c:formatCode>
                <c:ptCount val="88"/>
                <c:pt idx="0">
                  <c:v>-41</c:v>
                </c:pt>
                <c:pt idx="1">
                  <c:v>-40</c:v>
                </c:pt>
                <c:pt idx="2">
                  <c:v>-39</c:v>
                </c:pt>
                <c:pt idx="3">
                  <c:v>-38</c:v>
                </c:pt>
                <c:pt idx="4">
                  <c:v>-37</c:v>
                </c:pt>
                <c:pt idx="5">
                  <c:v>-36</c:v>
                </c:pt>
                <c:pt idx="6">
                  <c:v>-35</c:v>
                </c:pt>
                <c:pt idx="7">
                  <c:v>-34</c:v>
                </c:pt>
                <c:pt idx="8">
                  <c:v>-33</c:v>
                </c:pt>
                <c:pt idx="9">
                  <c:v>-32</c:v>
                </c:pt>
                <c:pt idx="10">
                  <c:v>-31</c:v>
                </c:pt>
                <c:pt idx="11">
                  <c:v>-30</c:v>
                </c:pt>
                <c:pt idx="12">
                  <c:v>-29</c:v>
                </c:pt>
                <c:pt idx="13">
                  <c:v>-28</c:v>
                </c:pt>
                <c:pt idx="14">
                  <c:v>-27</c:v>
                </c:pt>
                <c:pt idx="15">
                  <c:v>-26</c:v>
                </c:pt>
                <c:pt idx="16">
                  <c:v>-25</c:v>
                </c:pt>
                <c:pt idx="17">
                  <c:v>-24</c:v>
                </c:pt>
                <c:pt idx="18">
                  <c:v>-23</c:v>
                </c:pt>
                <c:pt idx="19">
                  <c:v>-22</c:v>
                </c:pt>
                <c:pt idx="20">
                  <c:v>-21</c:v>
                </c:pt>
                <c:pt idx="21">
                  <c:v>-20</c:v>
                </c:pt>
                <c:pt idx="22">
                  <c:v>-19</c:v>
                </c:pt>
                <c:pt idx="23">
                  <c:v>-18</c:v>
                </c:pt>
                <c:pt idx="24">
                  <c:v>-17</c:v>
                </c:pt>
                <c:pt idx="25">
                  <c:v>-16</c:v>
                </c:pt>
                <c:pt idx="26">
                  <c:v>-15</c:v>
                </c:pt>
                <c:pt idx="27">
                  <c:v>-14</c:v>
                </c:pt>
                <c:pt idx="28">
                  <c:v>-13</c:v>
                </c:pt>
                <c:pt idx="29">
                  <c:v>-12</c:v>
                </c:pt>
                <c:pt idx="30">
                  <c:v>-11</c:v>
                </c:pt>
                <c:pt idx="31">
                  <c:v>-10</c:v>
                </c:pt>
                <c:pt idx="32">
                  <c:v>-9</c:v>
                </c:pt>
                <c:pt idx="33">
                  <c:v>-8</c:v>
                </c:pt>
                <c:pt idx="34">
                  <c:v>-7</c:v>
                </c:pt>
                <c:pt idx="35">
                  <c:v>-6</c:v>
                </c:pt>
                <c:pt idx="36">
                  <c:v>-5</c:v>
                </c:pt>
                <c:pt idx="37">
                  <c:v>-4</c:v>
                </c:pt>
                <c:pt idx="38">
                  <c:v>-3</c:v>
                </c:pt>
                <c:pt idx="39">
                  <c:v>-2</c:v>
                </c:pt>
                <c:pt idx="40">
                  <c:v>-1</c:v>
                </c:pt>
                <c:pt idx="41">
                  <c:v>0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4</c:v>
                </c:pt>
                <c:pt idx="46">
                  <c:v>5</c:v>
                </c:pt>
                <c:pt idx="47">
                  <c:v>6</c:v>
                </c:pt>
                <c:pt idx="48">
                  <c:v>7</c:v>
                </c:pt>
                <c:pt idx="49">
                  <c:v>8</c:v>
                </c:pt>
                <c:pt idx="50">
                  <c:v>9</c:v>
                </c:pt>
                <c:pt idx="51">
                  <c:v>10</c:v>
                </c:pt>
                <c:pt idx="52">
                  <c:v>11</c:v>
                </c:pt>
                <c:pt idx="53">
                  <c:v>12</c:v>
                </c:pt>
                <c:pt idx="54">
                  <c:v>13</c:v>
                </c:pt>
                <c:pt idx="55">
                  <c:v>14</c:v>
                </c:pt>
                <c:pt idx="56">
                  <c:v>15</c:v>
                </c:pt>
                <c:pt idx="57">
                  <c:v>16</c:v>
                </c:pt>
                <c:pt idx="58">
                  <c:v>17</c:v>
                </c:pt>
                <c:pt idx="59">
                  <c:v>18</c:v>
                </c:pt>
                <c:pt idx="60">
                  <c:v>19</c:v>
                </c:pt>
                <c:pt idx="61">
                  <c:v>20</c:v>
                </c:pt>
                <c:pt idx="62">
                  <c:v>21</c:v>
                </c:pt>
                <c:pt idx="63">
                  <c:v>22</c:v>
                </c:pt>
                <c:pt idx="64">
                  <c:v>23</c:v>
                </c:pt>
                <c:pt idx="65">
                  <c:v>24</c:v>
                </c:pt>
                <c:pt idx="66">
                  <c:v>25</c:v>
                </c:pt>
                <c:pt idx="67">
                  <c:v>26</c:v>
                </c:pt>
                <c:pt idx="68">
                  <c:v>27</c:v>
                </c:pt>
                <c:pt idx="69">
                  <c:v>28</c:v>
                </c:pt>
                <c:pt idx="70">
                  <c:v>29</c:v>
                </c:pt>
                <c:pt idx="71">
                  <c:v>30</c:v>
                </c:pt>
                <c:pt idx="72">
                  <c:v>31</c:v>
                </c:pt>
                <c:pt idx="73">
                  <c:v>32</c:v>
                </c:pt>
                <c:pt idx="74">
                  <c:v>33</c:v>
                </c:pt>
                <c:pt idx="75">
                  <c:v>34</c:v>
                </c:pt>
                <c:pt idx="76">
                  <c:v>35</c:v>
                </c:pt>
                <c:pt idx="77">
                  <c:v>36</c:v>
                </c:pt>
                <c:pt idx="78">
                  <c:v>37</c:v>
                </c:pt>
                <c:pt idx="79">
                  <c:v>38</c:v>
                </c:pt>
                <c:pt idx="80">
                  <c:v>39</c:v>
                </c:pt>
                <c:pt idx="81">
                  <c:v>40</c:v>
                </c:pt>
                <c:pt idx="82">
                  <c:v>41</c:v>
                </c:pt>
                <c:pt idx="83">
                  <c:v>42</c:v>
                </c:pt>
                <c:pt idx="84">
                  <c:v>43</c:v>
                </c:pt>
                <c:pt idx="85">
                  <c:v>44</c:v>
                </c:pt>
                <c:pt idx="86">
                  <c:v>45</c:v>
                </c:pt>
                <c:pt idx="87">
                  <c:v>46</c:v>
                </c:pt>
              </c:numCache>
            </c:numRef>
          </c:xVal>
          <c:yVal>
            <c:numRef>
              <c:f>'exp1-aligned'!$AK$46:$AK$133</c:f>
              <c:numCache>
                <c:formatCode>General</c:formatCode>
                <c:ptCount val="88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1A7-4F99-8F6E-60B18720C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2301640"/>
        <c:axId val="562295408"/>
      </c:scatterChart>
      <c:valAx>
        <c:axId val="562301640"/>
        <c:scaling>
          <c:orientation val="minMax"/>
          <c:max val="48"/>
          <c:min val="-4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62295408"/>
        <c:crosses val="autoZero"/>
        <c:crossBetween val="midCat"/>
        <c:majorUnit val="4"/>
      </c:valAx>
      <c:valAx>
        <c:axId val="562295408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62301640"/>
        <c:crosses val="autoZero"/>
        <c:crossBetween val="midCat"/>
        <c:majorUnit val="1"/>
        <c:min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'exp1-aligned'!$AM$2</c:f>
              <c:strCache>
                <c:ptCount val="1"/>
                <c:pt idx="0">
                  <c:v>count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'exp1-aligned'!$AL$42:$AL$133</c:f>
              <c:numCache>
                <c:formatCode>General</c:formatCode>
                <c:ptCount val="92"/>
                <c:pt idx="0">
                  <c:v>-45</c:v>
                </c:pt>
                <c:pt idx="1">
                  <c:v>-44</c:v>
                </c:pt>
                <c:pt idx="2">
                  <c:v>-43</c:v>
                </c:pt>
                <c:pt idx="3">
                  <c:v>-42</c:v>
                </c:pt>
                <c:pt idx="4">
                  <c:v>-41</c:v>
                </c:pt>
                <c:pt idx="5">
                  <c:v>-40</c:v>
                </c:pt>
                <c:pt idx="6">
                  <c:v>-39</c:v>
                </c:pt>
                <c:pt idx="7">
                  <c:v>-38</c:v>
                </c:pt>
                <c:pt idx="8">
                  <c:v>-37</c:v>
                </c:pt>
                <c:pt idx="9">
                  <c:v>-36</c:v>
                </c:pt>
                <c:pt idx="10">
                  <c:v>-35</c:v>
                </c:pt>
                <c:pt idx="11">
                  <c:v>-34</c:v>
                </c:pt>
                <c:pt idx="12">
                  <c:v>-33</c:v>
                </c:pt>
                <c:pt idx="13">
                  <c:v>-32</c:v>
                </c:pt>
                <c:pt idx="14">
                  <c:v>-31</c:v>
                </c:pt>
                <c:pt idx="15">
                  <c:v>-30</c:v>
                </c:pt>
                <c:pt idx="16">
                  <c:v>-29</c:v>
                </c:pt>
                <c:pt idx="17">
                  <c:v>-28</c:v>
                </c:pt>
                <c:pt idx="18">
                  <c:v>-27</c:v>
                </c:pt>
                <c:pt idx="19">
                  <c:v>-26</c:v>
                </c:pt>
                <c:pt idx="20">
                  <c:v>-25</c:v>
                </c:pt>
                <c:pt idx="21">
                  <c:v>-24</c:v>
                </c:pt>
                <c:pt idx="22">
                  <c:v>-23</c:v>
                </c:pt>
                <c:pt idx="23">
                  <c:v>-22</c:v>
                </c:pt>
                <c:pt idx="24">
                  <c:v>-21</c:v>
                </c:pt>
                <c:pt idx="25">
                  <c:v>-20</c:v>
                </c:pt>
                <c:pt idx="26">
                  <c:v>-19</c:v>
                </c:pt>
                <c:pt idx="27">
                  <c:v>-18</c:v>
                </c:pt>
                <c:pt idx="28">
                  <c:v>-17</c:v>
                </c:pt>
                <c:pt idx="29">
                  <c:v>-16</c:v>
                </c:pt>
                <c:pt idx="30">
                  <c:v>-15</c:v>
                </c:pt>
                <c:pt idx="31">
                  <c:v>-14</c:v>
                </c:pt>
                <c:pt idx="32">
                  <c:v>-13</c:v>
                </c:pt>
                <c:pt idx="33">
                  <c:v>-12</c:v>
                </c:pt>
                <c:pt idx="34">
                  <c:v>-11</c:v>
                </c:pt>
                <c:pt idx="35">
                  <c:v>-10</c:v>
                </c:pt>
                <c:pt idx="36">
                  <c:v>-9</c:v>
                </c:pt>
                <c:pt idx="37">
                  <c:v>-8</c:v>
                </c:pt>
                <c:pt idx="38">
                  <c:v>-7</c:v>
                </c:pt>
                <c:pt idx="39">
                  <c:v>-6</c:v>
                </c:pt>
                <c:pt idx="40">
                  <c:v>-5</c:v>
                </c:pt>
                <c:pt idx="41">
                  <c:v>-4</c:v>
                </c:pt>
                <c:pt idx="42">
                  <c:v>-3</c:v>
                </c:pt>
                <c:pt idx="43">
                  <c:v>-2</c:v>
                </c:pt>
                <c:pt idx="44">
                  <c:v>-1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3</c:v>
                </c:pt>
                <c:pt idx="49">
                  <c:v>4</c:v>
                </c:pt>
                <c:pt idx="50">
                  <c:v>5</c:v>
                </c:pt>
                <c:pt idx="51">
                  <c:v>6</c:v>
                </c:pt>
                <c:pt idx="52">
                  <c:v>7</c:v>
                </c:pt>
                <c:pt idx="53">
                  <c:v>8</c:v>
                </c:pt>
                <c:pt idx="54">
                  <c:v>9</c:v>
                </c:pt>
                <c:pt idx="55">
                  <c:v>10</c:v>
                </c:pt>
                <c:pt idx="56">
                  <c:v>11</c:v>
                </c:pt>
                <c:pt idx="57">
                  <c:v>12</c:v>
                </c:pt>
                <c:pt idx="58">
                  <c:v>13</c:v>
                </c:pt>
                <c:pt idx="59">
                  <c:v>14</c:v>
                </c:pt>
                <c:pt idx="60">
                  <c:v>15</c:v>
                </c:pt>
                <c:pt idx="61">
                  <c:v>16</c:v>
                </c:pt>
                <c:pt idx="62">
                  <c:v>17</c:v>
                </c:pt>
                <c:pt idx="63">
                  <c:v>18</c:v>
                </c:pt>
                <c:pt idx="64">
                  <c:v>19</c:v>
                </c:pt>
                <c:pt idx="65">
                  <c:v>20</c:v>
                </c:pt>
                <c:pt idx="66">
                  <c:v>21</c:v>
                </c:pt>
                <c:pt idx="67">
                  <c:v>22</c:v>
                </c:pt>
                <c:pt idx="68">
                  <c:v>23</c:v>
                </c:pt>
                <c:pt idx="69">
                  <c:v>24</c:v>
                </c:pt>
                <c:pt idx="70">
                  <c:v>25</c:v>
                </c:pt>
                <c:pt idx="71">
                  <c:v>26</c:v>
                </c:pt>
                <c:pt idx="72">
                  <c:v>27</c:v>
                </c:pt>
                <c:pt idx="73">
                  <c:v>28</c:v>
                </c:pt>
                <c:pt idx="74">
                  <c:v>29</c:v>
                </c:pt>
                <c:pt idx="75">
                  <c:v>30</c:v>
                </c:pt>
                <c:pt idx="76">
                  <c:v>31</c:v>
                </c:pt>
                <c:pt idx="77">
                  <c:v>32</c:v>
                </c:pt>
                <c:pt idx="78">
                  <c:v>33</c:v>
                </c:pt>
                <c:pt idx="79">
                  <c:v>34</c:v>
                </c:pt>
                <c:pt idx="80">
                  <c:v>35</c:v>
                </c:pt>
                <c:pt idx="81">
                  <c:v>36</c:v>
                </c:pt>
                <c:pt idx="82">
                  <c:v>37</c:v>
                </c:pt>
                <c:pt idx="83">
                  <c:v>38</c:v>
                </c:pt>
                <c:pt idx="84">
                  <c:v>39</c:v>
                </c:pt>
                <c:pt idx="85">
                  <c:v>40</c:v>
                </c:pt>
                <c:pt idx="86">
                  <c:v>41</c:v>
                </c:pt>
                <c:pt idx="87">
                  <c:v>42</c:v>
                </c:pt>
                <c:pt idx="88">
                  <c:v>43</c:v>
                </c:pt>
                <c:pt idx="89">
                  <c:v>44</c:v>
                </c:pt>
                <c:pt idx="90">
                  <c:v>45</c:v>
                </c:pt>
                <c:pt idx="91">
                  <c:v>46</c:v>
                </c:pt>
              </c:numCache>
            </c:numRef>
          </c:xVal>
          <c:yVal>
            <c:numRef>
              <c:f>'exp1-aligned'!$AM$42:$AM$133</c:f>
              <c:numCache>
                <c:formatCode>General</c:formatCode>
                <c:ptCount val="92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6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10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10</c:v>
                </c:pt>
                <c:pt idx="24">
                  <c:v>12</c:v>
                </c:pt>
                <c:pt idx="25">
                  <c:v>13</c:v>
                </c:pt>
                <c:pt idx="26">
                  <c:v>13</c:v>
                </c:pt>
                <c:pt idx="27">
                  <c:v>13</c:v>
                </c:pt>
                <c:pt idx="28">
                  <c:v>11</c:v>
                </c:pt>
                <c:pt idx="29">
                  <c:v>10</c:v>
                </c:pt>
                <c:pt idx="30">
                  <c:v>12</c:v>
                </c:pt>
                <c:pt idx="31">
                  <c:v>12</c:v>
                </c:pt>
                <c:pt idx="32">
                  <c:v>13</c:v>
                </c:pt>
                <c:pt idx="33">
                  <c:v>13</c:v>
                </c:pt>
                <c:pt idx="34">
                  <c:v>12</c:v>
                </c:pt>
                <c:pt idx="35">
                  <c:v>13</c:v>
                </c:pt>
                <c:pt idx="36">
                  <c:v>11</c:v>
                </c:pt>
                <c:pt idx="37">
                  <c:v>12</c:v>
                </c:pt>
                <c:pt idx="38">
                  <c:v>13</c:v>
                </c:pt>
                <c:pt idx="39">
                  <c:v>13</c:v>
                </c:pt>
                <c:pt idx="40">
                  <c:v>14</c:v>
                </c:pt>
                <c:pt idx="41">
                  <c:v>14</c:v>
                </c:pt>
                <c:pt idx="42">
                  <c:v>12</c:v>
                </c:pt>
                <c:pt idx="43">
                  <c:v>13</c:v>
                </c:pt>
                <c:pt idx="44">
                  <c:v>14</c:v>
                </c:pt>
                <c:pt idx="45">
                  <c:v>14</c:v>
                </c:pt>
                <c:pt idx="46">
                  <c:v>12</c:v>
                </c:pt>
                <c:pt idx="47">
                  <c:v>13</c:v>
                </c:pt>
                <c:pt idx="48">
                  <c:v>14</c:v>
                </c:pt>
                <c:pt idx="49">
                  <c:v>14</c:v>
                </c:pt>
                <c:pt idx="50">
                  <c:v>14</c:v>
                </c:pt>
                <c:pt idx="51">
                  <c:v>14</c:v>
                </c:pt>
                <c:pt idx="52">
                  <c:v>13</c:v>
                </c:pt>
                <c:pt idx="53">
                  <c:v>14</c:v>
                </c:pt>
                <c:pt idx="54">
                  <c:v>11</c:v>
                </c:pt>
                <c:pt idx="55">
                  <c:v>13</c:v>
                </c:pt>
                <c:pt idx="56">
                  <c:v>12</c:v>
                </c:pt>
                <c:pt idx="57">
                  <c:v>12</c:v>
                </c:pt>
                <c:pt idx="58">
                  <c:v>12</c:v>
                </c:pt>
                <c:pt idx="59">
                  <c:v>12</c:v>
                </c:pt>
                <c:pt idx="60">
                  <c:v>8</c:v>
                </c:pt>
                <c:pt idx="61">
                  <c:v>11</c:v>
                </c:pt>
                <c:pt idx="62">
                  <c:v>10</c:v>
                </c:pt>
                <c:pt idx="63">
                  <c:v>11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8</c:v>
                </c:pt>
                <c:pt idx="68">
                  <c:v>8</c:v>
                </c:pt>
                <c:pt idx="69">
                  <c:v>9</c:v>
                </c:pt>
                <c:pt idx="70">
                  <c:v>8</c:v>
                </c:pt>
                <c:pt idx="71">
                  <c:v>8</c:v>
                </c:pt>
                <c:pt idx="72">
                  <c:v>7</c:v>
                </c:pt>
                <c:pt idx="73">
                  <c:v>6</c:v>
                </c:pt>
                <c:pt idx="74">
                  <c:v>7</c:v>
                </c:pt>
                <c:pt idx="75">
                  <c:v>6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9F-47EB-BDBB-685F4AF4F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7111544"/>
        <c:axId val="567115480"/>
      </c:scatterChart>
      <c:valAx>
        <c:axId val="567111544"/>
        <c:scaling>
          <c:orientation val="minMax"/>
          <c:max val="48"/>
          <c:min val="-4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67115480"/>
        <c:crosses val="autoZero"/>
        <c:crossBetween val="midCat"/>
        <c:majorUnit val="4"/>
      </c:valAx>
      <c:valAx>
        <c:axId val="56711548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67111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'exp2-endosome1'!$K$3:$K$19</c:f>
              <c:numCache>
                <c:formatCode>General</c:formatCode>
                <c:ptCount val="17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</c:numCache>
            </c:numRef>
          </c:xVal>
          <c:yVal>
            <c:numRef>
              <c:f>'exp2-endosome1'!$L$3:$L$19</c:f>
              <c:numCache>
                <c:formatCode>General</c:formatCode>
                <c:ptCount val="17"/>
                <c:pt idx="0">
                  <c:v>0</c:v>
                </c:pt>
                <c:pt idx="1">
                  <c:v>0.13527910828595746</c:v>
                </c:pt>
                <c:pt idx="2">
                  <c:v>0.19122386857066159</c:v>
                </c:pt>
                <c:pt idx="3">
                  <c:v>0.40522180939164731</c:v>
                </c:pt>
                <c:pt idx="4">
                  <c:v>1</c:v>
                </c:pt>
                <c:pt idx="5">
                  <c:v>0.92431398003491616</c:v>
                </c:pt>
                <c:pt idx="6">
                  <c:v>0.68247235775997162</c:v>
                </c:pt>
                <c:pt idx="7">
                  <c:v>0.90857916648014703</c:v>
                </c:pt>
                <c:pt idx="8">
                  <c:v>0.57884193562827391</c:v>
                </c:pt>
                <c:pt idx="9">
                  <c:v>0.12616947938582804</c:v>
                </c:pt>
                <c:pt idx="10">
                  <c:v>0.27441917722368953</c:v>
                </c:pt>
                <c:pt idx="11">
                  <c:v>0.42056493128609179</c:v>
                </c:pt>
                <c:pt idx="12">
                  <c:v>0.34510273512690842</c:v>
                </c:pt>
                <c:pt idx="13">
                  <c:v>0.25299923899906013</c:v>
                </c:pt>
                <c:pt idx="14">
                  <c:v>0.1801222077980216</c:v>
                </c:pt>
                <c:pt idx="15">
                  <c:v>0.40577017771610208</c:v>
                </c:pt>
                <c:pt idx="16">
                  <c:v>0.18552755271050653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74-44E6-BF26-892A9F30BEE9}"/>
            </c:ext>
          </c:extLst>
        </c:ser>
        <c:ser>
          <c:idx val="1"/>
          <c:order val="1"/>
          <c:tx>
            <c:strRef>
              <c:f>'exp2-endosome1'!$M$2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'exp2-endosome1'!$K$3:$K$19</c:f>
              <c:numCache>
                <c:formatCode>General</c:formatCode>
                <c:ptCount val="17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</c:numCache>
            </c:numRef>
          </c:xVal>
          <c:yVal>
            <c:numRef>
              <c:f>'exp2-endosome1'!$M$3:$M$19</c:f>
              <c:numCache>
                <c:formatCode>General</c:formatCode>
                <c:ptCount val="17"/>
                <c:pt idx="0">
                  <c:v>0</c:v>
                </c:pt>
                <c:pt idx="1">
                  <c:v>0.11706649816539484</c:v>
                </c:pt>
                <c:pt idx="2">
                  <c:v>0.16274494316672306</c:v>
                </c:pt>
                <c:pt idx="3">
                  <c:v>0.3688059626472891</c:v>
                </c:pt>
                <c:pt idx="4">
                  <c:v>0.6413400159406033</c:v>
                </c:pt>
                <c:pt idx="5">
                  <c:v>0.52570960816273782</c:v>
                </c:pt>
                <c:pt idx="6">
                  <c:v>0.75818751032189946</c:v>
                </c:pt>
                <c:pt idx="7">
                  <c:v>1</c:v>
                </c:pt>
                <c:pt idx="8">
                  <c:v>0.67912355403649105</c:v>
                </c:pt>
                <c:pt idx="9">
                  <c:v>0.32256744239482477</c:v>
                </c:pt>
                <c:pt idx="10">
                  <c:v>0.31263328713909239</c:v>
                </c:pt>
                <c:pt idx="11">
                  <c:v>0.44932396045007089</c:v>
                </c:pt>
                <c:pt idx="12">
                  <c:v>4.0957297852326879E-2</c:v>
                </c:pt>
                <c:pt idx="13">
                  <c:v>0.58981668306203228</c:v>
                </c:pt>
                <c:pt idx="14">
                  <c:v>0.56028348424249819</c:v>
                </c:pt>
                <c:pt idx="15">
                  <c:v>0.31631326875713572</c:v>
                </c:pt>
                <c:pt idx="16">
                  <c:v>0.15556090100310938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274-44E6-BF26-892A9F30B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44"/>
          <c:min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'exp2-endosome2'!$L$2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'exp2-endosome2'!$K$3:$K$28</c:f>
              <c:numCache>
                <c:formatCode>General</c:formatCode>
                <c:ptCount val="26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</c:numCache>
            </c:numRef>
          </c:xVal>
          <c:yVal>
            <c:numRef>
              <c:f>'exp2-endosome2'!$L$3:$L$28</c:f>
              <c:numCache>
                <c:formatCode>General</c:formatCode>
                <c:ptCount val="26"/>
                <c:pt idx="0">
                  <c:v>5.5336879092183468E-2</c:v>
                </c:pt>
                <c:pt idx="1">
                  <c:v>0.16394654480520629</c:v>
                </c:pt>
                <c:pt idx="2">
                  <c:v>7.5171367677272394E-2</c:v>
                </c:pt>
                <c:pt idx="3">
                  <c:v>0</c:v>
                </c:pt>
                <c:pt idx="4">
                  <c:v>0.95752769724083653</c:v>
                </c:pt>
                <c:pt idx="5">
                  <c:v>0.22821182388971004</c:v>
                </c:pt>
                <c:pt idx="6">
                  <c:v>1</c:v>
                </c:pt>
                <c:pt idx="7">
                  <c:v>0.44261822929667216</c:v>
                </c:pt>
                <c:pt idx="8">
                  <c:v>0.30689694898331343</c:v>
                </c:pt>
                <c:pt idx="9">
                  <c:v>0.20231946391198299</c:v>
                </c:pt>
                <c:pt idx="10">
                  <c:v>0.2805053666404253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9C-40F7-8D38-17664EDE60AD}"/>
            </c:ext>
          </c:extLst>
        </c:ser>
        <c:ser>
          <c:idx val="1"/>
          <c:order val="1"/>
          <c:tx>
            <c:strRef>
              <c:f>'exp2-endosome2'!$M$2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'exp2-endosome2'!$K$3:$K$28</c:f>
              <c:numCache>
                <c:formatCode>General</c:formatCode>
                <c:ptCount val="26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</c:numCache>
            </c:numRef>
          </c:xVal>
          <c:yVal>
            <c:numRef>
              <c:f>'exp2-endosome2'!$M$3:$M$28</c:f>
              <c:numCache>
                <c:formatCode>General</c:formatCode>
                <c:ptCount val="26"/>
                <c:pt idx="0">
                  <c:v>0.41811408680625656</c:v>
                </c:pt>
                <c:pt idx="1">
                  <c:v>0.42786624598529055</c:v>
                </c:pt>
                <c:pt idx="2">
                  <c:v>0.41379041710487618</c:v>
                </c:pt>
                <c:pt idx="3">
                  <c:v>0.39260408145921188</c:v>
                </c:pt>
                <c:pt idx="4">
                  <c:v>0.49340826277713434</c:v>
                </c:pt>
                <c:pt idx="5">
                  <c:v>0.82585986494286445</c:v>
                </c:pt>
                <c:pt idx="6">
                  <c:v>1</c:v>
                </c:pt>
                <c:pt idx="7">
                  <c:v>0.73381279678752431</c:v>
                </c:pt>
                <c:pt idx="8">
                  <c:v>0.67034585816521997</c:v>
                </c:pt>
                <c:pt idx="9">
                  <c:v>0</c:v>
                </c:pt>
                <c:pt idx="10">
                  <c:v>0.38161962329894938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9C-40F7-8D38-17664EDE6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36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'exp2-endosome3'!$L$2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'exp2-endosome3'!$K$3:$K$26</c:f>
              <c:numCache>
                <c:formatCode>General</c:formatCode>
                <c:ptCount val="2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</c:numCache>
            </c:numRef>
          </c:xVal>
          <c:yVal>
            <c:numRef>
              <c:f>'exp2-endosome3'!$L$3:$L$26</c:f>
              <c:numCache>
                <c:formatCode>General</c:formatCode>
                <c:ptCount val="24"/>
                <c:pt idx="0">
                  <c:v>8.3349740762617544E-2</c:v>
                </c:pt>
                <c:pt idx="1">
                  <c:v>0.39275447922819456</c:v>
                </c:pt>
                <c:pt idx="2">
                  <c:v>0.34114326967250758</c:v>
                </c:pt>
                <c:pt idx="3">
                  <c:v>0.50723895780009154</c:v>
                </c:pt>
                <c:pt idx="4">
                  <c:v>0.47224519262322029</c:v>
                </c:pt>
                <c:pt idx="5">
                  <c:v>0.50179169127781076</c:v>
                </c:pt>
                <c:pt idx="6">
                  <c:v>0.47991074358469493</c:v>
                </c:pt>
                <c:pt idx="7">
                  <c:v>0.29684321060576219</c:v>
                </c:pt>
                <c:pt idx="8">
                  <c:v>0.39712541838944637</c:v>
                </c:pt>
                <c:pt idx="9">
                  <c:v>0.25116492747916375</c:v>
                </c:pt>
                <c:pt idx="10">
                  <c:v>6.0720614294153527E-2</c:v>
                </c:pt>
                <c:pt idx="11">
                  <c:v>0.15471549517621613</c:v>
                </c:pt>
                <c:pt idx="12">
                  <c:v>0.17047975323226416</c:v>
                </c:pt>
                <c:pt idx="13">
                  <c:v>0.28579116624007361</c:v>
                </c:pt>
                <c:pt idx="14">
                  <c:v>0.56214477915600292</c:v>
                </c:pt>
                <c:pt idx="15">
                  <c:v>1</c:v>
                </c:pt>
                <c:pt idx="16">
                  <c:v>0.58869856270919607</c:v>
                </c:pt>
                <c:pt idx="17">
                  <c:v>0.52591717529697568</c:v>
                </c:pt>
                <c:pt idx="18">
                  <c:v>0.53153507908380881</c:v>
                </c:pt>
                <c:pt idx="19">
                  <c:v>0</c:v>
                </c:pt>
                <c:pt idx="20">
                  <c:v>0.41390037408938757</c:v>
                </c:pt>
                <c:pt idx="21">
                  <c:v>0.22487366279451398</c:v>
                </c:pt>
                <c:pt idx="22">
                  <c:v>0.21777252740040684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2F-4158-82B7-298720A6E142}"/>
            </c:ext>
          </c:extLst>
        </c:ser>
        <c:ser>
          <c:idx val="1"/>
          <c:order val="1"/>
          <c:tx>
            <c:strRef>
              <c:f>'exp2-endosome3'!$M$2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'exp2-endosome3'!$K$3:$K$26</c:f>
              <c:numCache>
                <c:formatCode>General</c:formatCode>
                <c:ptCount val="2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</c:numCache>
            </c:numRef>
          </c:xVal>
          <c:yVal>
            <c:numRef>
              <c:f>'exp2-endosome3'!$M$3:$M$26</c:f>
              <c:numCache>
                <c:formatCode>General</c:formatCode>
                <c:ptCount val="24"/>
                <c:pt idx="0">
                  <c:v>5.5907497386063196E-2</c:v>
                </c:pt>
                <c:pt idx="1">
                  <c:v>0.22125181950509412</c:v>
                </c:pt>
                <c:pt idx="2">
                  <c:v>0.35172314820509687</c:v>
                </c:pt>
                <c:pt idx="3">
                  <c:v>0.31680915185435771</c:v>
                </c:pt>
                <c:pt idx="4">
                  <c:v>0.29356048957500447</c:v>
                </c:pt>
                <c:pt idx="5">
                  <c:v>0.31356992024929764</c:v>
                </c:pt>
                <c:pt idx="6">
                  <c:v>0.11277856366730234</c:v>
                </c:pt>
                <c:pt idx="7">
                  <c:v>0.15538060971359413</c:v>
                </c:pt>
                <c:pt idx="8">
                  <c:v>9.748447013961492E-2</c:v>
                </c:pt>
                <c:pt idx="9">
                  <c:v>0.14045554257129386</c:v>
                </c:pt>
                <c:pt idx="10">
                  <c:v>0.1011337310617708</c:v>
                </c:pt>
                <c:pt idx="11">
                  <c:v>0.15542161264530396</c:v>
                </c:pt>
                <c:pt idx="12">
                  <c:v>0.10976484818664507</c:v>
                </c:pt>
                <c:pt idx="13">
                  <c:v>0.21460934456813646</c:v>
                </c:pt>
                <c:pt idx="14">
                  <c:v>0.4507657297496771</c:v>
                </c:pt>
                <c:pt idx="15">
                  <c:v>1</c:v>
                </c:pt>
                <c:pt idx="16">
                  <c:v>0.74020542468786577</c:v>
                </c:pt>
                <c:pt idx="17">
                  <c:v>0.33806917194579383</c:v>
                </c:pt>
                <c:pt idx="18">
                  <c:v>0.33872521885314849</c:v>
                </c:pt>
                <c:pt idx="19">
                  <c:v>0.57971994997642373</c:v>
                </c:pt>
                <c:pt idx="20">
                  <c:v>0.43573815527810289</c:v>
                </c:pt>
                <c:pt idx="21">
                  <c:v>0</c:v>
                </c:pt>
                <c:pt idx="22">
                  <c:v>2.7246448121040819E-2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A2F-4158-82B7-298720A6E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44"/>
          <c:min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'exp1-endosome2'!$N$2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'exp1-endosome2'!$M$3:$M$146</c:f>
              <c:numCache>
                <c:formatCode>General</c:formatCode>
                <c:ptCount val="144"/>
                <c:pt idx="0">
                  <c:v>59</c:v>
                </c:pt>
                <c:pt idx="1">
                  <c:v>60</c:v>
                </c:pt>
                <c:pt idx="2">
                  <c:v>61</c:v>
                </c:pt>
                <c:pt idx="3">
                  <c:v>62</c:v>
                </c:pt>
                <c:pt idx="4">
                  <c:v>63</c:v>
                </c:pt>
                <c:pt idx="5">
                  <c:v>64</c:v>
                </c:pt>
                <c:pt idx="6">
                  <c:v>65</c:v>
                </c:pt>
                <c:pt idx="7">
                  <c:v>66</c:v>
                </c:pt>
                <c:pt idx="8">
                  <c:v>67</c:v>
                </c:pt>
                <c:pt idx="9">
                  <c:v>68</c:v>
                </c:pt>
                <c:pt idx="10">
                  <c:v>69</c:v>
                </c:pt>
                <c:pt idx="11">
                  <c:v>70</c:v>
                </c:pt>
                <c:pt idx="12">
                  <c:v>71</c:v>
                </c:pt>
                <c:pt idx="13">
                  <c:v>72</c:v>
                </c:pt>
                <c:pt idx="14">
                  <c:v>73</c:v>
                </c:pt>
                <c:pt idx="15">
                  <c:v>74</c:v>
                </c:pt>
                <c:pt idx="16">
                  <c:v>75</c:v>
                </c:pt>
                <c:pt idx="17">
                  <c:v>76</c:v>
                </c:pt>
                <c:pt idx="18">
                  <c:v>77</c:v>
                </c:pt>
                <c:pt idx="19">
                  <c:v>78</c:v>
                </c:pt>
                <c:pt idx="20">
                  <c:v>79</c:v>
                </c:pt>
                <c:pt idx="21">
                  <c:v>80</c:v>
                </c:pt>
                <c:pt idx="22">
                  <c:v>81</c:v>
                </c:pt>
                <c:pt idx="23">
                  <c:v>82</c:v>
                </c:pt>
                <c:pt idx="24">
                  <c:v>83</c:v>
                </c:pt>
                <c:pt idx="25">
                  <c:v>84</c:v>
                </c:pt>
                <c:pt idx="26">
                  <c:v>85</c:v>
                </c:pt>
                <c:pt idx="27">
                  <c:v>86</c:v>
                </c:pt>
                <c:pt idx="28">
                  <c:v>87</c:v>
                </c:pt>
                <c:pt idx="29">
                  <c:v>88</c:v>
                </c:pt>
                <c:pt idx="30">
                  <c:v>89</c:v>
                </c:pt>
                <c:pt idx="31">
                  <c:v>90</c:v>
                </c:pt>
                <c:pt idx="32">
                  <c:v>91</c:v>
                </c:pt>
                <c:pt idx="33">
                  <c:v>92</c:v>
                </c:pt>
                <c:pt idx="34">
                  <c:v>93</c:v>
                </c:pt>
                <c:pt idx="35">
                  <c:v>94</c:v>
                </c:pt>
                <c:pt idx="36">
                  <c:v>95</c:v>
                </c:pt>
                <c:pt idx="37">
                  <c:v>96</c:v>
                </c:pt>
                <c:pt idx="38">
                  <c:v>97</c:v>
                </c:pt>
                <c:pt idx="39">
                  <c:v>98</c:v>
                </c:pt>
                <c:pt idx="40">
                  <c:v>99</c:v>
                </c:pt>
                <c:pt idx="41">
                  <c:v>100</c:v>
                </c:pt>
                <c:pt idx="42">
                  <c:v>101</c:v>
                </c:pt>
                <c:pt idx="43">
                  <c:v>102</c:v>
                </c:pt>
                <c:pt idx="44">
                  <c:v>103</c:v>
                </c:pt>
                <c:pt idx="45">
                  <c:v>104</c:v>
                </c:pt>
                <c:pt idx="46">
                  <c:v>105</c:v>
                </c:pt>
                <c:pt idx="47">
                  <c:v>106</c:v>
                </c:pt>
                <c:pt idx="48">
                  <c:v>107</c:v>
                </c:pt>
                <c:pt idx="49">
                  <c:v>108</c:v>
                </c:pt>
                <c:pt idx="50">
                  <c:v>109</c:v>
                </c:pt>
                <c:pt idx="51">
                  <c:v>110</c:v>
                </c:pt>
                <c:pt idx="52">
                  <c:v>111</c:v>
                </c:pt>
                <c:pt idx="53">
                  <c:v>112</c:v>
                </c:pt>
                <c:pt idx="54">
                  <c:v>113</c:v>
                </c:pt>
                <c:pt idx="55">
                  <c:v>114</c:v>
                </c:pt>
                <c:pt idx="56">
                  <c:v>115</c:v>
                </c:pt>
                <c:pt idx="57">
                  <c:v>116</c:v>
                </c:pt>
                <c:pt idx="58">
                  <c:v>117</c:v>
                </c:pt>
                <c:pt idx="59">
                  <c:v>118</c:v>
                </c:pt>
                <c:pt idx="60">
                  <c:v>119</c:v>
                </c:pt>
                <c:pt idx="61">
                  <c:v>120</c:v>
                </c:pt>
                <c:pt idx="62">
                  <c:v>121</c:v>
                </c:pt>
                <c:pt idx="63">
                  <c:v>122</c:v>
                </c:pt>
                <c:pt idx="64">
                  <c:v>123</c:v>
                </c:pt>
                <c:pt idx="65">
                  <c:v>124</c:v>
                </c:pt>
                <c:pt idx="66">
                  <c:v>125</c:v>
                </c:pt>
                <c:pt idx="67">
                  <c:v>126</c:v>
                </c:pt>
                <c:pt idx="68">
                  <c:v>127</c:v>
                </c:pt>
                <c:pt idx="69">
                  <c:v>128</c:v>
                </c:pt>
                <c:pt idx="70">
                  <c:v>129</c:v>
                </c:pt>
                <c:pt idx="71">
                  <c:v>130</c:v>
                </c:pt>
                <c:pt idx="72">
                  <c:v>131</c:v>
                </c:pt>
                <c:pt idx="73">
                  <c:v>132</c:v>
                </c:pt>
              </c:numCache>
            </c:numRef>
          </c:xVal>
          <c:yVal>
            <c:numRef>
              <c:f>'exp1-endosome2'!$N$3:$N$146</c:f>
              <c:numCache>
                <c:formatCode>General</c:formatCode>
                <c:ptCount val="144"/>
                <c:pt idx="0">
                  <c:v>0.22548383134770938</c:v>
                </c:pt>
                <c:pt idx="1">
                  <c:v>0.13170915726492707</c:v>
                </c:pt>
                <c:pt idx="2">
                  <c:v>0.2250715000087728</c:v>
                </c:pt>
                <c:pt idx="3">
                  <c:v>0.24841647219833995</c:v>
                </c:pt>
                <c:pt idx="4">
                  <c:v>0.27544610741670023</c:v>
                </c:pt>
                <c:pt idx="5">
                  <c:v>0.26405874405628754</c:v>
                </c:pt>
                <c:pt idx="6">
                  <c:v>7.5904058393135396E-2</c:v>
                </c:pt>
                <c:pt idx="7">
                  <c:v>0.19355885810538129</c:v>
                </c:pt>
                <c:pt idx="8">
                  <c:v>0.24795150281613512</c:v>
                </c:pt>
                <c:pt idx="9">
                  <c:v>0.14514063130559879</c:v>
                </c:pt>
                <c:pt idx="10">
                  <c:v>0.11796185496464452</c:v>
                </c:pt>
                <c:pt idx="11">
                  <c:v>8.614215780885387E-2</c:v>
                </c:pt>
                <c:pt idx="12">
                  <c:v>0.12632253083711986</c:v>
                </c:pt>
                <c:pt idx="13">
                  <c:v>0.14734265611566297</c:v>
                </c:pt>
                <c:pt idx="14">
                  <c:v>0.14999210429350956</c:v>
                </c:pt>
                <c:pt idx="15">
                  <c:v>0.19637499342024423</c:v>
                </c:pt>
                <c:pt idx="16">
                  <c:v>0.19340971698278731</c:v>
                </c:pt>
                <c:pt idx="17">
                  <c:v>0.13411296124085395</c:v>
                </c:pt>
                <c:pt idx="18">
                  <c:v>2.4687242292912855E-2</c:v>
                </c:pt>
                <c:pt idx="19">
                  <c:v>0.13444633551488772</c:v>
                </c:pt>
                <c:pt idx="20">
                  <c:v>2.4345095011667903E-2</c:v>
                </c:pt>
                <c:pt idx="21">
                  <c:v>0.11805835804396977</c:v>
                </c:pt>
                <c:pt idx="22">
                  <c:v>0.22551015036934349</c:v>
                </c:pt>
                <c:pt idx="23">
                  <c:v>0.14744793220219993</c:v>
                </c:pt>
                <c:pt idx="24">
                  <c:v>0.12877019984910376</c:v>
                </c:pt>
                <c:pt idx="25">
                  <c:v>0.10109136209709937</c:v>
                </c:pt>
                <c:pt idx="26">
                  <c:v>0.19085677188426597</c:v>
                </c:pt>
                <c:pt idx="27">
                  <c:v>0.15828259610829379</c:v>
                </c:pt>
                <c:pt idx="28">
                  <c:v>0.17227554261049605</c:v>
                </c:pt>
                <c:pt idx="29">
                  <c:v>0.12348884950783399</c:v>
                </c:pt>
                <c:pt idx="30">
                  <c:v>3.8487182636463634E-2</c:v>
                </c:pt>
                <c:pt idx="31">
                  <c:v>0.11349639429403623</c:v>
                </c:pt>
                <c:pt idx="32">
                  <c:v>0.12700682539961028</c:v>
                </c:pt>
                <c:pt idx="33">
                  <c:v>0.10692541189268798</c:v>
                </c:pt>
                <c:pt idx="34">
                  <c:v>8.5773691505974303E-2</c:v>
                </c:pt>
                <c:pt idx="35">
                  <c:v>8.7519519941044899E-2</c:v>
                </c:pt>
                <c:pt idx="36">
                  <c:v>0</c:v>
                </c:pt>
                <c:pt idx="37">
                  <c:v>6.4121909708210009E-2</c:v>
                </c:pt>
                <c:pt idx="38">
                  <c:v>4.5452950362325051E-2</c:v>
                </c:pt>
                <c:pt idx="39">
                  <c:v>0.21648272594880064</c:v>
                </c:pt>
                <c:pt idx="40">
                  <c:v>0.10467952204656678</c:v>
                </c:pt>
                <c:pt idx="41">
                  <c:v>9.8450686926464484E-2</c:v>
                </c:pt>
                <c:pt idx="42">
                  <c:v>0.46054778657028045</c:v>
                </c:pt>
                <c:pt idx="43">
                  <c:v>0.96896110048602446</c:v>
                </c:pt>
                <c:pt idx="44">
                  <c:v>1</c:v>
                </c:pt>
                <c:pt idx="45">
                  <c:v>0.73180916954713693</c:v>
                </c:pt>
                <c:pt idx="46">
                  <c:v>0.73187058059761734</c:v>
                </c:pt>
                <c:pt idx="47">
                  <c:v>0.6485884231396839</c:v>
                </c:pt>
                <c:pt idx="48">
                  <c:v>0.57940448827048929</c:v>
                </c:pt>
                <c:pt idx="49">
                  <c:v>0.85199936834348122</c:v>
                </c:pt>
                <c:pt idx="50">
                  <c:v>0.80444966925762795</c:v>
                </c:pt>
                <c:pt idx="51">
                  <c:v>0.64020142824557402</c:v>
                </c:pt>
                <c:pt idx="52">
                  <c:v>0.75848788447704107</c:v>
                </c:pt>
                <c:pt idx="53">
                  <c:v>0.57111399645570504</c:v>
                </c:pt>
                <c:pt idx="54">
                  <c:v>0.70725352236239514</c:v>
                </c:pt>
                <c:pt idx="55">
                  <c:v>0.55942835085010445</c:v>
                </c:pt>
                <c:pt idx="56">
                  <c:v>0.3555787552857364</c:v>
                </c:pt>
                <c:pt idx="57">
                  <c:v>0.26508518590002289</c:v>
                </c:pt>
                <c:pt idx="58">
                  <c:v>0.2215184320881507</c:v>
                </c:pt>
                <c:pt idx="59">
                  <c:v>0.17079290439176709</c:v>
                </c:pt>
                <c:pt idx="60">
                  <c:v>0.14939553980313369</c:v>
                </c:pt>
                <c:pt idx="61">
                  <c:v>0.16118646149527127</c:v>
                </c:pt>
                <c:pt idx="62">
                  <c:v>0.1279543101784428</c:v>
                </c:pt>
                <c:pt idx="63">
                  <c:v>0.19889284648991926</c:v>
                </c:pt>
                <c:pt idx="64">
                  <c:v>4.986577298966513E-2</c:v>
                </c:pt>
                <c:pt idx="65">
                  <c:v>7.4737248434018272E-2</c:v>
                </c:pt>
                <c:pt idx="66">
                  <c:v>0.13343743968557525</c:v>
                </c:pt>
                <c:pt idx="67">
                  <c:v>0.13524467917112576</c:v>
                </c:pt>
                <c:pt idx="68">
                  <c:v>0.11168038180127351</c:v>
                </c:pt>
                <c:pt idx="69">
                  <c:v>7.0420928886003431E-2</c:v>
                </c:pt>
                <c:pt idx="70">
                  <c:v>8.817749548190118E-2</c:v>
                </c:pt>
                <c:pt idx="71">
                  <c:v>7.1122769462916749E-2</c:v>
                </c:pt>
                <c:pt idx="72">
                  <c:v>0.1907339497833061</c:v>
                </c:pt>
                <c:pt idx="73">
                  <c:v>0.1781885494709875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AF-4496-B225-142B2BCEBA50}"/>
            </c:ext>
          </c:extLst>
        </c:ser>
        <c:ser>
          <c:idx val="1"/>
          <c:order val="1"/>
          <c:tx>
            <c:strRef>
              <c:f>'exp1-endosome2'!$O$2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'exp1-endosome2'!$M$3:$M$146</c:f>
              <c:numCache>
                <c:formatCode>General</c:formatCode>
                <c:ptCount val="144"/>
                <c:pt idx="0">
                  <c:v>59</c:v>
                </c:pt>
                <c:pt idx="1">
                  <c:v>60</c:v>
                </c:pt>
                <c:pt idx="2">
                  <c:v>61</c:v>
                </c:pt>
                <c:pt idx="3">
                  <c:v>62</c:v>
                </c:pt>
                <c:pt idx="4">
                  <c:v>63</c:v>
                </c:pt>
                <c:pt idx="5">
                  <c:v>64</c:v>
                </c:pt>
                <c:pt idx="6">
                  <c:v>65</c:v>
                </c:pt>
                <c:pt idx="7">
                  <c:v>66</c:v>
                </c:pt>
                <c:pt idx="8">
                  <c:v>67</c:v>
                </c:pt>
                <c:pt idx="9">
                  <c:v>68</c:v>
                </c:pt>
                <c:pt idx="10">
                  <c:v>69</c:v>
                </c:pt>
                <c:pt idx="11">
                  <c:v>70</c:v>
                </c:pt>
                <c:pt idx="12">
                  <c:v>71</c:v>
                </c:pt>
                <c:pt idx="13">
                  <c:v>72</c:v>
                </c:pt>
                <c:pt idx="14">
                  <c:v>73</c:v>
                </c:pt>
                <c:pt idx="15">
                  <c:v>74</c:v>
                </c:pt>
                <c:pt idx="16">
                  <c:v>75</c:v>
                </c:pt>
                <c:pt idx="17">
                  <c:v>76</c:v>
                </c:pt>
                <c:pt idx="18">
                  <c:v>77</c:v>
                </c:pt>
                <c:pt idx="19">
                  <c:v>78</c:v>
                </c:pt>
                <c:pt idx="20">
                  <c:v>79</c:v>
                </c:pt>
                <c:pt idx="21">
                  <c:v>80</c:v>
                </c:pt>
                <c:pt idx="22">
                  <c:v>81</c:v>
                </c:pt>
                <c:pt idx="23">
                  <c:v>82</c:v>
                </c:pt>
                <c:pt idx="24">
                  <c:v>83</c:v>
                </c:pt>
                <c:pt idx="25">
                  <c:v>84</c:v>
                </c:pt>
                <c:pt idx="26">
                  <c:v>85</c:v>
                </c:pt>
                <c:pt idx="27">
                  <c:v>86</c:v>
                </c:pt>
                <c:pt idx="28">
                  <c:v>87</c:v>
                </c:pt>
                <c:pt idx="29">
                  <c:v>88</c:v>
                </c:pt>
                <c:pt idx="30">
                  <c:v>89</c:v>
                </c:pt>
                <c:pt idx="31">
                  <c:v>90</c:v>
                </c:pt>
                <c:pt idx="32">
                  <c:v>91</c:v>
                </c:pt>
                <c:pt idx="33">
                  <c:v>92</c:v>
                </c:pt>
                <c:pt idx="34">
                  <c:v>93</c:v>
                </c:pt>
                <c:pt idx="35">
                  <c:v>94</c:v>
                </c:pt>
                <c:pt idx="36">
                  <c:v>95</c:v>
                </c:pt>
                <c:pt idx="37">
                  <c:v>96</c:v>
                </c:pt>
                <c:pt idx="38">
                  <c:v>97</c:v>
                </c:pt>
                <c:pt idx="39">
                  <c:v>98</c:v>
                </c:pt>
                <c:pt idx="40">
                  <c:v>99</c:v>
                </c:pt>
                <c:pt idx="41">
                  <c:v>100</c:v>
                </c:pt>
                <c:pt idx="42">
                  <c:v>101</c:v>
                </c:pt>
                <c:pt idx="43">
                  <c:v>102</c:v>
                </c:pt>
                <c:pt idx="44">
                  <c:v>103</c:v>
                </c:pt>
                <c:pt idx="45">
                  <c:v>104</c:v>
                </c:pt>
                <c:pt idx="46">
                  <c:v>105</c:v>
                </c:pt>
                <c:pt idx="47">
                  <c:v>106</c:v>
                </c:pt>
                <c:pt idx="48">
                  <c:v>107</c:v>
                </c:pt>
                <c:pt idx="49">
                  <c:v>108</c:v>
                </c:pt>
                <c:pt idx="50">
                  <c:v>109</c:v>
                </c:pt>
                <c:pt idx="51">
                  <c:v>110</c:v>
                </c:pt>
                <c:pt idx="52">
                  <c:v>111</c:v>
                </c:pt>
                <c:pt idx="53">
                  <c:v>112</c:v>
                </c:pt>
                <c:pt idx="54">
                  <c:v>113</c:v>
                </c:pt>
                <c:pt idx="55">
                  <c:v>114</c:v>
                </c:pt>
                <c:pt idx="56">
                  <c:v>115</c:v>
                </c:pt>
                <c:pt idx="57">
                  <c:v>116</c:v>
                </c:pt>
                <c:pt idx="58">
                  <c:v>117</c:v>
                </c:pt>
                <c:pt idx="59">
                  <c:v>118</c:v>
                </c:pt>
                <c:pt idx="60">
                  <c:v>119</c:v>
                </c:pt>
                <c:pt idx="61">
                  <c:v>120</c:v>
                </c:pt>
                <c:pt idx="62">
                  <c:v>121</c:v>
                </c:pt>
                <c:pt idx="63">
                  <c:v>122</c:v>
                </c:pt>
                <c:pt idx="64">
                  <c:v>123</c:v>
                </c:pt>
                <c:pt idx="65">
                  <c:v>124</c:v>
                </c:pt>
                <c:pt idx="66">
                  <c:v>125</c:v>
                </c:pt>
                <c:pt idx="67">
                  <c:v>126</c:v>
                </c:pt>
                <c:pt idx="68">
                  <c:v>127</c:v>
                </c:pt>
                <c:pt idx="69">
                  <c:v>128</c:v>
                </c:pt>
                <c:pt idx="70">
                  <c:v>129</c:v>
                </c:pt>
                <c:pt idx="71">
                  <c:v>130</c:v>
                </c:pt>
                <c:pt idx="72">
                  <c:v>131</c:v>
                </c:pt>
                <c:pt idx="73">
                  <c:v>132</c:v>
                </c:pt>
              </c:numCache>
            </c:numRef>
          </c:xVal>
          <c:yVal>
            <c:numRef>
              <c:f>'exp1-endosome2'!$O$3:$O$146</c:f>
              <c:numCache>
                <c:formatCode>General</c:formatCode>
                <c:ptCount val="144"/>
                <c:pt idx="0">
                  <c:v>0.11737987090604786</c:v>
                </c:pt>
                <c:pt idx="1">
                  <c:v>0.22410816266900455</c:v>
                </c:pt>
                <c:pt idx="2">
                  <c:v>2.042659441655317E-2</c:v>
                </c:pt>
                <c:pt idx="3">
                  <c:v>0.20548782107472022</c:v>
                </c:pt>
                <c:pt idx="4">
                  <c:v>0.20107843918506033</c:v>
                </c:pt>
                <c:pt idx="5">
                  <c:v>0.34387866231040914</c:v>
                </c:pt>
                <c:pt idx="6">
                  <c:v>0.3437458496028894</c:v>
                </c:pt>
                <c:pt idx="7">
                  <c:v>0.18197997184370526</c:v>
                </c:pt>
                <c:pt idx="8">
                  <c:v>6.4414163147129486E-2</c:v>
                </c:pt>
                <c:pt idx="9">
                  <c:v>0.14880335750524623</c:v>
                </c:pt>
                <c:pt idx="10">
                  <c:v>5.5993837490370443E-2</c:v>
                </c:pt>
                <c:pt idx="11">
                  <c:v>0.20976439025685958</c:v>
                </c:pt>
                <c:pt idx="12">
                  <c:v>4.1995378117778023E-2</c:v>
                </c:pt>
                <c:pt idx="13">
                  <c:v>0.13703615161898672</c:v>
                </c:pt>
                <c:pt idx="14">
                  <c:v>0.14277366058384469</c:v>
                </c:pt>
                <c:pt idx="15">
                  <c:v>6.0057906340478556E-2</c:v>
                </c:pt>
                <c:pt idx="16">
                  <c:v>0.17788934045209381</c:v>
                </c:pt>
                <c:pt idx="17">
                  <c:v>0.15995962493691376</c:v>
                </c:pt>
                <c:pt idx="18">
                  <c:v>2.3162536191462423E-2</c:v>
                </c:pt>
                <c:pt idx="19">
                  <c:v>0.19353467739793276</c:v>
                </c:pt>
                <c:pt idx="20">
                  <c:v>3.2804738757403924E-2</c:v>
                </c:pt>
                <c:pt idx="21">
                  <c:v>0.12115175179961164</c:v>
                </c:pt>
                <c:pt idx="22">
                  <c:v>0.14362366191197129</c:v>
                </c:pt>
                <c:pt idx="23">
                  <c:v>0.16333306770791761</c:v>
                </c:pt>
                <c:pt idx="24">
                  <c:v>8.7045448508512965E-2</c:v>
                </c:pt>
                <c:pt idx="25">
                  <c:v>0.14152522113315738</c:v>
                </c:pt>
                <c:pt idx="26">
                  <c:v>0.24291444205381529</c:v>
                </c:pt>
                <c:pt idx="27">
                  <c:v>0.32252237894121705</c:v>
                </c:pt>
                <c:pt idx="28">
                  <c:v>0.1620580657157277</c:v>
                </c:pt>
                <c:pt idx="29">
                  <c:v>0</c:v>
                </c:pt>
                <c:pt idx="30">
                  <c:v>7.379074029803151E-2</c:v>
                </c:pt>
                <c:pt idx="31">
                  <c:v>3.9418811591892602E-2</c:v>
                </c:pt>
                <c:pt idx="32">
                  <c:v>0.4575397774059014</c:v>
                </c:pt>
                <c:pt idx="33">
                  <c:v>0.19730655829149654</c:v>
                </c:pt>
                <c:pt idx="34">
                  <c:v>0.30167078386059981</c:v>
                </c:pt>
                <c:pt idx="35">
                  <c:v>0.18341434908491977</c:v>
                </c:pt>
                <c:pt idx="36">
                  <c:v>0.20817063776662051</c:v>
                </c:pt>
                <c:pt idx="37">
                  <c:v>9.5492336706775344E-2</c:v>
                </c:pt>
                <c:pt idx="38">
                  <c:v>0.18344091162642387</c:v>
                </c:pt>
                <c:pt idx="39">
                  <c:v>0.25765665258851944</c:v>
                </c:pt>
                <c:pt idx="40">
                  <c:v>7.6075118867372601E-2</c:v>
                </c:pt>
                <c:pt idx="41">
                  <c:v>0.44096475150742431</c:v>
                </c:pt>
                <c:pt idx="42">
                  <c:v>0.48492575769649654</c:v>
                </c:pt>
                <c:pt idx="43">
                  <c:v>0.41998034371928661</c:v>
                </c:pt>
                <c:pt idx="44">
                  <c:v>0.73317927059260979</c:v>
                </c:pt>
                <c:pt idx="45">
                  <c:v>1</c:v>
                </c:pt>
                <c:pt idx="46">
                  <c:v>0.96010306266103518</c:v>
                </c:pt>
                <c:pt idx="47">
                  <c:v>0.61399314686429163</c:v>
                </c:pt>
                <c:pt idx="48">
                  <c:v>0.48415544399288069</c:v>
                </c:pt>
                <c:pt idx="49">
                  <c:v>0.29165670571360247</c:v>
                </c:pt>
                <c:pt idx="50">
                  <c:v>0.45347570855579405</c:v>
                </c:pt>
                <c:pt idx="51">
                  <c:v>0.33325364570882127</c:v>
                </c:pt>
                <c:pt idx="52">
                  <c:v>0.18357372433394434</c:v>
                </c:pt>
                <c:pt idx="53">
                  <c:v>0.53366802135628366</c:v>
                </c:pt>
                <c:pt idx="54">
                  <c:v>0.61133689271389469</c:v>
                </c:pt>
                <c:pt idx="55">
                  <c:v>0.54041490689829141</c:v>
                </c:pt>
                <c:pt idx="56">
                  <c:v>0.66440885063882871</c:v>
                </c:pt>
                <c:pt idx="57">
                  <c:v>0.76064493850771653</c:v>
                </c:pt>
                <c:pt idx="58">
                  <c:v>0.82582941535846177</c:v>
                </c:pt>
                <c:pt idx="59">
                  <c:v>0.5105851727893328</c:v>
                </c:pt>
                <c:pt idx="60">
                  <c:v>0.38428028793794961</c:v>
                </c:pt>
                <c:pt idx="61">
                  <c:v>0.47392886551385205</c:v>
                </c:pt>
                <c:pt idx="62">
                  <c:v>0.39612718144872067</c:v>
                </c:pt>
                <c:pt idx="63">
                  <c:v>0.31965362445878809</c:v>
                </c:pt>
                <c:pt idx="64">
                  <c:v>0.33726458947592119</c:v>
                </c:pt>
                <c:pt idx="65">
                  <c:v>0.3291895768587132</c:v>
                </c:pt>
                <c:pt idx="66">
                  <c:v>0.32446144447100717</c:v>
                </c:pt>
                <c:pt idx="67">
                  <c:v>0.39721624565038338</c:v>
                </c:pt>
                <c:pt idx="68">
                  <c:v>0.31978643716630778</c:v>
                </c:pt>
                <c:pt idx="69">
                  <c:v>0.31096767338698883</c:v>
                </c:pt>
                <c:pt idx="70">
                  <c:v>0.34746460541344576</c:v>
                </c:pt>
                <c:pt idx="71">
                  <c:v>0.2662363534943023</c:v>
                </c:pt>
                <c:pt idx="72">
                  <c:v>0.295561399314686</c:v>
                </c:pt>
                <c:pt idx="73">
                  <c:v>0.35158179934656131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AF-4496-B225-142B2BCEB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'exp2-endosome4'!$L$2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'exp2-endosome4'!$K$3:$K$26</c:f>
              <c:numCache>
                <c:formatCode>General</c:formatCode>
                <c:ptCount val="2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</c:numCache>
            </c:numRef>
          </c:xVal>
          <c:yVal>
            <c:numRef>
              <c:f>'exp2-endosome4'!$L$3:$L$26</c:f>
              <c:numCache>
                <c:formatCode>General</c:formatCode>
                <c:ptCount val="24"/>
                <c:pt idx="0">
                  <c:v>0.23667845954833755</c:v>
                </c:pt>
                <c:pt idx="1">
                  <c:v>4.8602777301559395E-2</c:v>
                </c:pt>
                <c:pt idx="2">
                  <c:v>0</c:v>
                </c:pt>
                <c:pt idx="3">
                  <c:v>0.26323582126770823</c:v>
                </c:pt>
                <c:pt idx="4">
                  <c:v>0.28855415114629934</c:v>
                </c:pt>
                <c:pt idx="5">
                  <c:v>0.33447625578604478</c:v>
                </c:pt>
                <c:pt idx="6">
                  <c:v>0.44488256471798382</c:v>
                </c:pt>
                <c:pt idx="7">
                  <c:v>0.43412091080529291</c:v>
                </c:pt>
                <c:pt idx="8">
                  <c:v>0.4302713401804773</c:v>
                </c:pt>
                <c:pt idx="9">
                  <c:v>0.52046350700559518</c:v>
                </c:pt>
                <c:pt idx="10">
                  <c:v>0.82874865576734202</c:v>
                </c:pt>
                <c:pt idx="11">
                  <c:v>0.80506678303695278</c:v>
                </c:pt>
                <c:pt idx="12">
                  <c:v>0.84007138070227405</c:v>
                </c:pt>
                <c:pt idx="13">
                  <c:v>0.92448139893708181</c:v>
                </c:pt>
                <c:pt idx="14">
                  <c:v>0.81231395040755539</c:v>
                </c:pt>
                <c:pt idx="15">
                  <c:v>0.7313093215716221</c:v>
                </c:pt>
                <c:pt idx="16">
                  <c:v>0.8199507504324921</c:v>
                </c:pt>
                <c:pt idx="17">
                  <c:v>1</c:v>
                </c:pt>
                <c:pt idx="18">
                  <c:v>0.79059582625500657</c:v>
                </c:pt>
                <c:pt idx="19">
                  <c:v>0.51794648005860056</c:v>
                </c:pt>
                <c:pt idx="20">
                  <c:v>0.51249941555101819</c:v>
                </c:pt>
                <c:pt idx="21">
                  <c:v>0.56687654878980076</c:v>
                </c:pt>
                <c:pt idx="22">
                  <c:v>0.49003319670214901</c:v>
                </c:pt>
                <c:pt idx="23">
                  <c:v>0.50176893225067365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36-4BD6-ACB8-81E028B47A21}"/>
            </c:ext>
          </c:extLst>
        </c:ser>
        <c:ser>
          <c:idx val="1"/>
          <c:order val="1"/>
          <c:tx>
            <c:strRef>
              <c:f>'exp2-endosome4'!$M$2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'exp2-endosome4'!$K$3:$K$26</c:f>
              <c:numCache>
                <c:formatCode>General</c:formatCode>
                <c:ptCount val="2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</c:numCache>
            </c:numRef>
          </c:xVal>
          <c:yVal>
            <c:numRef>
              <c:f>'exp2-endosome4'!$M$3:$M$26</c:f>
              <c:numCache>
                <c:formatCode>General</c:formatCode>
                <c:ptCount val="24"/>
                <c:pt idx="0">
                  <c:v>0.32803000813900013</c:v>
                </c:pt>
                <c:pt idx="1">
                  <c:v>0.21368059733182343</c:v>
                </c:pt>
                <c:pt idx="2">
                  <c:v>0</c:v>
                </c:pt>
                <c:pt idx="3">
                  <c:v>0.21766516861884774</c:v>
                </c:pt>
                <c:pt idx="4">
                  <c:v>0.22851480944123992</c:v>
                </c:pt>
                <c:pt idx="5">
                  <c:v>0.30699600127393073</c:v>
                </c:pt>
                <c:pt idx="6">
                  <c:v>0.2891185109168759</c:v>
                </c:pt>
                <c:pt idx="7">
                  <c:v>0.32115786121235729</c:v>
                </c:pt>
                <c:pt idx="8">
                  <c:v>0.35808061148660603</c:v>
                </c:pt>
                <c:pt idx="9">
                  <c:v>0.38588768180048816</c:v>
                </c:pt>
                <c:pt idx="10">
                  <c:v>0.611444141689373</c:v>
                </c:pt>
                <c:pt idx="11">
                  <c:v>0.96370713754909987</c:v>
                </c:pt>
                <c:pt idx="12">
                  <c:v>0.661318517994268</c:v>
                </c:pt>
                <c:pt idx="13">
                  <c:v>0.62497611380445162</c:v>
                </c:pt>
                <c:pt idx="14">
                  <c:v>0.76102480625641422</c:v>
                </c:pt>
                <c:pt idx="15">
                  <c:v>0.70071835521426795</c:v>
                </c:pt>
                <c:pt idx="16">
                  <c:v>1</c:v>
                </c:pt>
                <c:pt idx="17">
                  <c:v>0.88469514137089056</c:v>
                </c:pt>
                <c:pt idx="18">
                  <c:v>0.90387487172228242</c:v>
                </c:pt>
                <c:pt idx="19">
                  <c:v>0.44932941717682878</c:v>
                </c:pt>
                <c:pt idx="20">
                  <c:v>0.45294596411762617</c:v>
                </c:pt>
                <c:pt idx="21">
                  <c:v>0.55168264977529291</c:v>
                </c:pt>
                <c:pt idx="22">
                  <c:v>0.59208039916486843</c:v>
                </c:pt>
                <c:pt idx="23">
                  <c:v>0.5882727626596842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936-4BD6-ACB8-81E028B47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44"/>
          <c:min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'exp2-endosome5'!$L$2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'exp2-endosome5'!$K$3:$K$21</c:f>
              <c:numCache>
                <c:formatCode>General</c:formatCode>
                <c:ptCount val="19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</c:numCache>
            </c:numRef>
          </c:xVal>
          <c:yVal>
            <c:numRef>
              <c:f>'exp2-endosome5'!$L$3:$L$21</c:f>
              <c:numCache>
                <c:formatCode>General</c:formatCode>
                <c:ptCount val="19"/>
                <c:pt idx="0">
                  <c:v>1.780925879079345E-2</c:v>
                </c:pt>
                <c:pt idx="1">
                  <c:v>0.28006577283076228</c:v>
                </c:pt>
                <c:pt idx="2">
                  <c:v>0</c:v>
                </c:pt>
                <c:pt idx="3">
                  <c:v>0.1057677713129251</c:v>
                </c:pt>
                <c:pt idx="4">
                  <c:v>1.5330129015937135E-2</c:v>
                </c:pt>
                <c:pt idx="5">
                  <c:v>0.47434859600303542</c:v>
                </c:pt>
                <c:pt idx="6">
                  <c:v>0.3695168226663289</c:v>
                </c:pt>
                <c:pt idx="7">
                  <c:v>0.97996458386035845</c:v>
                </c:pt>
                <c:pt idx="8">
                  <c:v>0.99433341765747418</c:v>
                </c:pt>
                <c:pt idx="9">
                  <c:v>0.83660511004300653</c:v>
                </c:pt>
                <c:pt idx="10">
                  <c:v>0.83549203136857964</c:v>
                </c:pt>
                <c:pt idx="11">
                  <c:v>0.57100935997976265</c:v>
                </c:pt>
                <c:pt idx="12">
                  <c:v>0.531495067037693</c:v>
                </c:pt>
                <c:pt idx="13">
                  <c:v>1</c:v>
                </c:pt>
                <c:pt idx="14">
                  <c:v>0.87212243865418793</c:v>
                </c:pt>
                <c:pt idx="15">
                  <c:v>0.44553503668100125</c:v>
                </c:pt>
                <c:pt idx="16">
                  <c:v>0.15304831773336602</c:v>
                </c:pt>
                <c:pt idx="17">
                  <c:v>0.16860612193270852</c:v>
                </c:pt>
                <c:pt idx="18">
                  <c:v>0.20328864153807108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33-4F1F-BD3A-8C03F16C9FEB}"/>
            </c:ext>
          </c:extLst>
        </c:ser>
        <c:ser>
          <c:idx val="1"/>
          <c:order val="1"/>
          <c:tx>
            <c:strRef>
              <c:f>'exp2-endosome5'!$M$2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'exp2-endosome5'!$K$3:$K$21</c:f>
              <c:numCache>
                <c:formatCode>General</c:formatCode>
                <c:ptCount val="19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</c:numCache>
            </c:numRef>
          </c:xVal>
          <c:yVal>
            <c:numRef>
              <c:f>'exp2-endosome5'!$M$3:$M$21</c:f>
              <c:numCache>
                <c:formatCode>General</c:formatCode>
                <c:ptCount val="19"/>
                <c:pt idx="0">
                  <c:v>6.6741585352483868E-2</c:v>
                </c:pt>
                <c:pt idx="1">
                  <c:v>0.10664949018747946</c:v>
                </c:pt>
                <c:pt idx="2">
                  <c:v>5.1173116982788008E-2</c:v>
                </c:pt>
                <c:pt idx="3">
                  <c:v>0</c:v>
                </c:pt>
                <c:pt idx="4">
                  <c:v>0.12080181266673957</c:v>
                </c:pt>
                <c:pt idx="5">
                  <c:v>0.22835580893907859</c:v>
                </c:pt>
                <c:pt idx="6">
                  <c:v>0.28463618755253545</c:v>
                </c:pt>
                <c:pt idx="7">
                  <c:v>0.47322113803311106</c:v>
                </c:pt>
                <c:pt idx="8">
                  <c:v>0.70898658772795398</c:v>
                </c:pt>
                <c:pt idx="9">
                  <c:v>1</c:v>
                </c:pt>
                <c:pt idx="10">
                  <c:v>0.82332894784928567</c:v>
                </c:pt>
                <c:pt idx="11">
                  <c:v>0.65415890070533245</c:v>
                </c:pt>
                <c:pt idx="12">
                  <c:v>0.58593721448671621</c:v>
                </c:pt>
                <c:pt idx="13">
                  <c:v>0.95289259218652977</c:v>
                </c:pt>
                <c:pt idx="14">
                  <c:v>0.39905163907466307</c:v>
                </c:pt>
                <c:pt idx="15">
                  <c:v>0.21997770712275699</c:v>
                </c:pt>
                <c:pt idx="16">
                  <c:v>0.27791177867923844</c:v>
                </c:pt>
                <c:pt idx="17">
                  <c:v>0.38467090596791348</c:v>
                </c:pt>
                <c:pt idx="18">
                  <c:v>0.28466359682783354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33-4F1F-BD3A-8C03F16C9F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44"/>
          <c:min val="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'exp2-endosome6'!$L$2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'exp2-endosome6'!$K$3:$K$54</c:f>
              <c:numCache>
                <c:formatCode>General</c:formatCode>
                <c:ptCount val="52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54</c:v>
                </c:pt>
                <c:pt idx="47">
                  <c:v>55</c:v>
                </c:pt>
                <c:pt idx="48">
                  <c:v>56</c:v>
                </c:pt>
                <c:pt idx="49">
                  <c:v>57</c:v>
                </c:pt>
                <c:pt idx="50">
                  <c:v>58</c:v>
                </c:pt>
                <c:pt idx="51">
                  <c:v>59</c:v>
                </c:pt>
              </c:numCache>
            </c:numRef>
          </c:xVal>
          <c:yVal>
            <c:numRef>
              <c:f>'exp2-endosome6'!$L$3:$L$54</c:f>
              <c:numCache>
                <c:formatCode>General</c:formatCode>
                <c:ptCount val="52"/>
                <c:pt idx="0">
                  <c:v>0.18920934441614087</c:v>
                </c:pt>
                <c:pt idx="1">
                  <c:v>6.2826786432497131E-2</c:v>
                </c:pt>
                <c:pt idx="2">
                  <c:v>0.23484213701568529</c:v>
                </c:pt>
                <c:pt idx="3">
                  <c:v>9.3150891540420694E-2</c:v>
                </c:pt>
                <c:pt idx="4">
                  <c:v>0.16684542163828875</c:v>
                </c:pt>
                <c:pt idx="5">
                  <c:v>0.12237732940072323</c:v>
                </c:pt>
                <c:pt idx="6">
                  <c:v>0.14615732671939932</c:v>
                </c:pt>
                <c:pt idx="7">
                  <c:v>0.38108325512803359</c:v>
                </c:pt>
                <c:pt idx="8">
                  <c:v>0.32488436787773101</c:v>
                </c:pt>
                <c:pt idx="9">
                  <c:v>0.34299168789381945</c:v>
                </c:pt>
                <c:pt idx="10">
                  <c:v>0.29549872637082703</c:v>
                </c:pt>
                <c:pt idx="11">
                  <c:v>0.23151561871564466</c:v>
                </c:pt>
                <c:pt idx="12">
                  <c:v>0.21000636814586313</c:v>
                </c:pt>
                <c:pt idx="13">
                  <c:v>0.19266154980560354</c:v>
                </c:pt>
                <c:pt idx="14">
                  <c:v>0.26247653840997409</c:v>
                </c:pt>
                <c:pt idx="15">
                  <c:v>0.4206244134602492</c:v>
                </c:pt>
                <c:pt idx="16">
                  <c:v>0.44970002681324489</c:v>
                </c:pt>
                <c:pt idx="17">
                  <c:v>0.40116805201769656</c:v>
                </c:pt>
                <c:pt idx="18">
                  <c:v>0.41894858560128745</c:v>
                </c:pt>
                <c:pt idx="19">
                  <c:v>0.58494771417080027</c:v>
                </c:pt>
                <c:pt idx="20">
                  <c:v>0.64187558653975041</c:v>
                </c:pt>
                <c:pt idx="21">
                  <c:v>1</c:v>
                </c:pt>
                <c:pt idx="22">
                  <c:v>0.64254591768333569</c:v>
                </c:pt>
                <c:pt idx="23">
                  <c:v>0.57786734146668506</c:v>
                </c:pt>
                <c:pt idx="24">
                  <c:v>0.44071758948920775</c:v>
                </c:pt>
                <c:pt idx="25">
                  <c:v>0.61192854270009389</c:v>
                </c:pt>
                <c:pt idx="26">
                  <c:v>0.37001441211958624</c:v>
                </c:pt>
                <c:pt idx="27">
                  <c:v>0.40382423917415189</c:v>
                </c:pt>
                <c:pt idx="28">
                  <c:v>0.36239777450060351</c:v>
                </c:pt>
                <c:pt idx="29">
                  <c:v>0.31149450328462236</c:v>
                </c:pt>
                <c:pt idx="30">
                  <c:v>0.23770780265451075</c:v>
                </c:pt>
                <c:pt idx="31">
                  <c:v>0.25237967555972668</c:v>
                </c:pt>
                <c:pt idx="32">
                  <c:v>0.46641640970639509</c:v>
                </c:pt>
                <c:pt idx="33">
                  <c:v>0.72299403405282225</c:v>
                </c:pt>
                <c:pt idx="34">
                  <c:v>0.61510423649282775</c:v>
                </c:pt>
                <c:pt idx="35">
                  <c:v>0.46302285829199563</c:v>
                </c:pt>
                <c:pt idx="36">
                  <c:v>0.47887618983777974</c:v>
                </c:pt>
                <c:pt idx="37">
                  <c:v>0.52493631854135892</c:v>
                </c:pt>
                <c:pt idx="38">
                  <c:v>0.48592304598471636</c:v>
                </c:pt>
                <c:pt idx="39">
                  <c:v>0.2504776109398037</c:v>
                </c:pt>
                <c:pt idx="40">
                  <c:v>0.37726236760959936</c:v>
                </c:pt>
                <c:pt idx="41">
                  <c:v>0.34899953076819928</c:v>
                </c:pt>
                <c:pt idx="42">
                  <c:v>0.18217924654779438</c:v>
                </c:pt>
                <c:pt idx="43">
                  <c:v>0.13357185949859168</c:v>
                </c:pt>
                <c:pt idx="44">
                  <c:v>6.2902198686150559E-2</c:v>
                </c:pt>
                <c:pt idx="45">
                  <c:v>0.12601387585467216</c:v>
                </c:pt>
                <c:pt idx="46">
                  <c:v>3.1321222684005438E-2</c:v>
                </c:pt>
                <c:pt idx="47">
                  <c:v>0.1977393082182603</c:v>
                </c:pt>
                <c:pt idx="48">
                  <c:v>3.4161750904947046E-2</c:v>
                </c:pt>
                <c:pt idx="49">
                  <c:v>0.16185145461858097</c:v>
                </c:pt>
                <c:pt idx="50">
                  <c:v>0.1361777718192784</c:v>
                </c:pt>
                <c:pt idx="5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C8-4183-AE4D-22FDB88E3EEB}"/>
            </c:ext>
          </c:extLst>
        </c:ser>
        <c:ser>
          <c:idx val="1"/>
          <c:order val="1"/>
          <c:tx>
            <c:strRef>
              <c:f>'exp2-endosome6'!$M$2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'exp2-endosome6'!$K$3:$K$54</c:f>
              <c:numCache>
                <c:formatCode>General</c:formatCode>
                <c:ptCount val="52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54</c:v>
                </c:pt>
                <c:pt idx="47">
                  <c:v>55</c:v>
                </c:pt>
                <c:pt idx="48">
                  <c:v>56</c:v>
                </c:pt>
                <c:pt idx="49">
                  <c:v>57</c:v>
                </c:pt>
                <c:pt idx="50">
                  <c:v>58</c:v>
                </c:pt>
                <c:pt idx="51">
                  <c:v>59</c:v>
                </c:pt>
              </c:numCache>
            </c:numRef>
          </c:xVal>
          <c:yVal>
            <c:numRef>
              <c:f>'exp2-endosome6'!$M$3:$M$54</c:f>
              <c:numCache>
                <c:formatCode>General</c:formatCode>
                <c:ptCount val="52"/>
                <c:pt idx="0">
                  <c:v>0.23129144050765135</c:v>
                </c:pt>
                <c:pt idx="1">
                  <c:v>0.32702198028262586</c:v>
                </c:pt>
                <c:pt idx="2">
                  <c:v>0.1067918915069708</c:v>
                </c:pt>
                <c:pt idx="3">
                  <c:v>0.31137151266754232</c:v>
                </c:pt>
                <c:pt idx="4">
                  <c:v>8.2691120851992803E-2</c:v>
                </c:pt>
                <c:pt idx="5">
                  <c:v>0.10410963239599288</c:v>
                </c:pt>
                <c:pt idx="6">
                  <c:v>8.5674046175999843E-2</c:v>
                </c:pt>
                <c:pt idx="7">
                  <c:v>0.23334863038627707</c:v>
                </c:pt>
                <c:pt idx="8">
                  <c:v>0.30567467915750141</c:v>
                </c:pt>
                <c:pt idx="9">
                  <c:v>0.24448910480591227</c:v>
                </c:pt>
                <c:pt idx="10">
                  <c:v>0.11830424255851074</c:v>
                </c:pt>
                <c:pt idx="11">
                  <c:v>0.18753659424303365</c:v>
                </c:pt>
                <c:pt idx="12">
                  <c:v>0.24693399585397113</c:v>
                </c:pt>
                <c:pt idx="13">
                  <c:v>0</c:v>
                </c:pt>
                <c:pt idx="14">
                  <c:v>0.11026537749434298</c:v>
                </c:pt>
                <c:pt idx="15">
                  <c:v>0.25195828651907637</c:v>
                </c:pt>
                <c:pt idx="16">
                  <c:v>0.24664124190970579</c:v>
                </c:pt>
                <c:pt idx="17">
                  <c:v>0.36659914863988025</c:v>
                </c:pt>
                <c:pt idx="18">
                  <c:v>0.37826183279793607</c:v>
                </c:pt>
                <c:pt idx="19">
                  <c:v>0.42490465716139392</c:v>
                </c:pt>
                <c:pt idx="20">
                  <c:v>0.65848274334182577</c:v>
                </c:pt>
                <c:pt idx="21">
                  <c:v>0.70195274793094187</c:v>
                </c:pt>
                <c:pt idx="22">
                  <c:v>0.87182915829284835</c:v>
                </c:pt>
                <c:pt idx="23">
                  <c:v>0.97371544316617342</c:v>
                </c:pt>
                <c:pt idx="24">
                  <c:v>0.63340876362888265</c:v>
                </c:pt>
                <c:pt idx="25">
                  <c:v>1</c:v>
                </c:pt>
                <c:pt idx="26">
                  <c:v>0.86890953111895275</c:v>
                </c:pt>
                <c:pt idx="27">
                  <c:v>0.6651527859098314</c:v>
                </c:pt>
                <c:pt idx="28">
                  <c:v>0.50255566281075437</c:v>
                </c:pt>
                <c:pt idx="29">
                  <c:v>0.48814742139160966</c:v>
                </c:pt>
                <c:pt idx="30">
                  <c:v>0.33825740192742887</c:v>
                </c:pt>
                <c:pt idx="31">
                  <c:v>0.25967274856392331</c:v>
                </c:pt>
                <c:pt idx="32">
                  <c:v>0.3916335670090042</c:v>
                </c:pt>
                <c:pt idx="33">
                  <c:v>0.48244267561280502</c:v>
                </c:pt>
                <c:pt idx="34">
                  <c:v>0.73571439874669675</c:v>
                </c:pt>
                <c:pt idx="35">
                  <c:v>0.68616777174687038</c:v>
                </c:pt>
                <c:pt idx="36">
                  <c:v>0.75004351747820164</c:v>
                </c:pt>
                <c:pt idx="37">
                  <c:v>0.5757757979523046</c:v>
                </c:pt>
                <c:pt idx="38">
                  <c:v>0.5097953887297646</c:v>
                </c:pt>
                <c:pt idx="39">
                  <c:v>0.39761524219454669</c:v>
                </c:pt>
                <c:pt idx="40">
                  <c:v>0.34675517857990584</c:v>
                </c:pt>
                <c:pt idx="41">
                  <c:v>0.43453388824711575</c:v>
                </c:pt>
                <c:pt idx="42">
                  <c:v>0.37982846201319753</c:v>
                </c:pt>
                <c:pt idx="43">
                  <c:v>0.20950896460050938</c:v>
                </c:pt>
                <c:pt idx="44">
                  <c:v>0.12802050860063618</c:v>
                </c:pt>
                <c:pt idx="45">
                  <c:v>0.29400408273068224</c:v>
                </c:pt>
                <c:pt idx="46">
                  <c:v>0.13247511591473732</c:v>
                </c:pt>
                <c:pt idx="47">
                  <c:v>0.27362207839475883</c:v>
                </c:pt>
                <c:pt idx="48">
                  <c:v>0.47936480306363022</c:v>
                </c:pt>
                <c:pt idx="49">
                  <c:v>0.55859035019701508</c:v>
                </c:pt>
                <c:pt idx="50">
                  <c:v>0.5136249268115135</c:v>
                </c:pt>
                <c:pt idx="51">
                  <c:v>0.33356542655040911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1C8-4183-AE4D-22FDB88E3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'exp2-endosome7'!$L$2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'exp2-endosome7'!$K$3:$K$59</c:f>
              <c:numCache>
                <c:formatCode>General</c:formatCode>
                <c:ptCount val="57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54</c:v>
                </c:pt>
                <c:pt idx="47">
                  <c:v>55</c:v>
                </c:pt>
                <c:pt idx="48">
                  <c:v>56</c:v>
                </c:pt>
                <c:pt idx="49">
                  <c:v>57</c:v>
                </c:pt>
                <c:pt idx="50">
                  <c:v>58</c:v>
                </c:pt>
                <c:pt idx="51">
                  <c:v>59</c:v>
                </c:pt>
                <c:pt idx="52">
                  <c:v>60</c:v>
                </c:pt>
                <c:pt idx="53">
                  <c:v>61</c:v>
                </c:pt>
                <c:pt idx="54">
                  <c:v>62</c:v>
                </c:pt>
                <c:pt idx="55">
                  <c:v>63</c:v>
                </c:pt>
                <c:pt idx="56">
                  <c:v>64</c:v>
                </c:pt>
              </c:numCache>
            </c:numRef>
          </c:xVal>
          <c:yVal>
            <c:numRef>
              <c:f>'exp2-endosome7'!$L$3:$L$59</c:f>
              <c:numCache>
                <c:formatCode>General</c:formatCode>
                <c:ptCount val="57"/>
                <c:pt idx="0">
                  <c:v>0.38971680934340719</c:v>
                </c:pt>
                <c:pt idx="1">
                  <c:v>0.58140946480524036</c:v>
                </c:pt>
                <c:pt idx="2">
                  <c:v>0.5361994265022908</c:v>
                </c:pt>
                <c:pt idx="3">
                  <c:v>0.56622433388450544</c:v>
                </c:pt>
                <c:pt idx="4">
                  <c:v>0.78141155786257044</c:v>
                </c:pt>
                <c:pt idx="5">
                  <c:v>0.86087447935198835</c:v>
                </c:pt>
                <c:pt idx="6">
                  <c:v>0.8104108671536514</c:v>
                </c:pt>
                <c:pt idx="7">
                  <c:v>0.75239131799820025</c:v>
                </c:pt>
                <c:pt idx="8">
                  <c:v>0.79626179961069055</c:v>
                </c:pt>
                <c:pt idx="9">
                  <c:v>0.87325491345207951</c:v>
                </c:pt>
                <c:pt idx="10">
                  <c:v>1</c:v>
                </c:pt>
                <c:pt idx="11">
                  <c:v>0.93495824350628931</c:v>
                </c:pt>
                <c:pt idx="12">
                  <c:v>0.79011867635054456</c:v>
                </c:pt>
                <c:pt idx="13">
                  <c:v>0.92071498838353161</c:v>
                </c:pt>
                <c:pt idx="14">
                  <c:v>0.68790422169663101</c:v>
                </c:pt>
                <c:pt idx="15">
                  <c:v>0.81814471398371647</c:v>
                </c:pt>
                <c:pt idx="16">
                  <c:v>0.56751156414174153</c:v>
                </c:pt>
                <c:pt idx="17">
                  <c:v>0.55836490361470936</c:v>
                </c:pt>
                <c:pt idx="18">
                  <c:v>0.57233606128471837</c:v>
                </c:pt>
                <c:pt idx="19">
                  <c:v>0.65252108755258709</c:v>
                </c:pt>
                <c:pt idx="20">
                  <c:v>0.4447014253720416</c:v>
                </c:pt>
                <c:pt idx="21">
                  <c:v>0.4951755028570225</c:v>
                </c:pt>
                <c:pt idx="22">
                  <c:v>0.32127383469033177</c:v>
                </c:pt>
                <c:pt idx="23">
                  <c:v>0.29683739037612283</c:v>
                </c:pt>
                <c:pt idx="24">
                  <c:v>0.46038889005169825</c:v>
                </c:pt>
                <c:pt idx="25">
                  <c:v>0.38881679469200575</c:v>
                </c:pt>
                <c:pt idx="26">
                  <c:v>0.22721183833225092</c:v>
                </c:pt>
                <c:pt idx="27">
                  <c:v>0.18178202900977466</c:v>
                </c:pt>
                <c:pt idx="28">
                  <c:v>9.2052661322392967E-2</c:v>
                </c:pt>
                <c:pt idx="29">
                  <c:v>0.16956903949599159</c:v>
                </c:pt>
                <c:pt idx="30">
                  <c:v>0.23906900810013126</c:v>
                </c:pt>
                <c:pt idx="31">
                  <c:v>0.31279695250852824</c:v>
                </c:pt>
                <c:pt idx="32">
                  <c:v>0.21321975008895405</c:v>
                </c:pt>
                <c:pt idx="33">
                  <c:v>0.25608556418360218</c:v>
                </c:pt>
                <c:pt idx="34">
                  <c:v>0.35951399208824408</c:v>
                </c:pt>
                <c:pt idx="35">
                  <c:v>0.38685978608953997</c:v>
                </c:pt>
                <c:pt idx="36">
                  <c:v>0.40846013772317208</c:v>
                </c:pt>
                <c:pt idx="37">
                  <c:v>0.4538271553257846</c:v>
                </c:pt>
                <c:pt idx="38">
                  <c:v>0.47553215982585739</c:v>
                </c:pt>
                <c:pt idx="39">
                  <c:v>0.34986499780228913</c:v>
                </c:pt>
                <c:pt idx="40">
                  <c:v>0.377995688301903</c:v>
                </c:pt>
                <c:pt idx="41">
                  <c:v>0.35441739749251605</c:v>
                </c:pt>
                <c:pt idx="42">
                  <c:v>0.32794022228268738</c:v>
                </c:pt>
                <c:pt idx="43">
                  <c:v>0.44810264353140628</c:v>
                </c:pt>
                <c:pt idx="44">
                  <c:v>0.56919647529145845</c:v>
                </c:pt>
                <c:pt idx="45">
                  <c:v>0.46624945057245154</c:v>
                </c:pt>
                <c:pt idx="46">
                  <c:v>0.43858969797182629</c:v>
                </c:pt>
                <c:pt idx="47">
                  <c:v>0.3680745965631993</c:v>
                </c:pt>
                <c:pt idx="48">
                  <c:v>0.35953492266153197</c:v>
                </c:pt>
                <c:pt idx="49">
                  <c:v>0.34258115829792485</c:v>
                </c:pt>
                <c:pt idx="50">
                  <c:v>0.27164744542353014</c:v>
                </c:pt>
                <c:pt idx="51">
                  <c:v>0.20474286790715165</c:v>
                </c:pt>
                <c:pt idx="52">
                  <c:v>0.10132490528915487</c:v>
                </c:pt>
                <c:pt idx="53">
                  <c:v>0.11779726646712828</c:v>
                </c:pt>
                <c:pt idx="54">
                  <c:v>0</c:v>
                </c:pt>
                <c:pt idx="55">
                  <c:v>4.3943738619000319E-2</c:v>
                </c:pt>
                <c:pt idx="56">
                  <c:v>0.2458086526989969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FB9-43C8-B034-96438B7CF165}"/>
            </c:ext>
          </c:extLst>
        </c:ser>
        <c:ser>
          <c:idx val="1"/>
          <c:order val="1"/>
          <c:tx>
            <c:strRef>
              <c:f>'exp2-endosome7'!$M$2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'exp2-endosome7'!$K$3:$K$59</c:f>
              <c:numCache>
                <c:formatCode>General</c:formatCode>
                <c:ptCount val="57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54</c:v>
                </c:pt>
                <c:pt idx="47">
                  <c:v>55</c:v>
                </c:pt>
                <c:pt idx="48">
                  <c:v>56</c:v>
                </c:pt>
                <c:pt idx="49">
                  <c:v>57</c:v>
                </c:pt>
                <c:pt idx="50">
                  <c:v>58</c:v>
                </c:pt>
                <c:pt idx="51">
                  <c:v>59</c:v>
                </c:pt>
                <c:pt idx="52">
                  <c:v>60</c:v>
                </c:pt>
                <c:pt idx="53">
                  <c:v>61</c:v>
                </c:pt>
                <c:pt idx="54">
                  <c:v>62</c:v>
                </c:pt>
                <c:pt idx="55">
                  <c:v>63</c:v>
                </c:pt>
                <c:pt idx="56">
                  <c:v>64</c:v>
                </c:pt>
              </c:numCache>
            </c:numRef>
          </c:xVal>
          <c:yVal>
            <c:numRef>
              <c:f>'exp2-endosome7'!$M$3:$M$59</c:f>
              <c:numCache>
                <c:formatCode>General</c:formatCode>
                <c:ptCount val="57"/>
                <c:pt idx="0">
                  <c:v>0.17009929036160601</c:v>
                </c:pt>
                <c:pt idx="1">
                  <c:v>9.5424971599710709E-2</c:v>
                </c:pt>
                <c:pt idx="2">
                  <c:v>3.6049925495345317E-2</c:v>
                </c:pt>
                <c:pt idx="3">
                  <c:v>0.2366002272023135</c:v>
                </c:pt>
                <c:pt idx="4">
                  <c:v>0.75621486847346597</c:v>
                </c:pt>
                <c:pt idx="5">
                  <c:v>0.77107153922190663</c:v>
                </c:pt>
                <c:pt idx="6">
                  <c:v>0.48927428040306337</c:v>
                </c:pt>
                <c:pt idx="7">
                  <c:v>0.37689765568522177</c:v>
                </c:pt>
                <c:pt idx="8">
                  <c:v>0.62649562561779815</c:v>
                </c:pt>
                <c:pt idx="9">
                  <c:v>0.67463595992977399</c:v>
                </c:pt>
                <c:pt idx="10">
                  <c:v>0.74971599710833425</c:v>
                </c:pt>
                <c:pt idx="11">
                  <c:v>0.62946105840869937</c:v>
                </c:pt>
                <c:pt idx="12">
                  <c:v>0.84447706584441085</c:v>
                </c:pt>
                <c:pt idx="13">
                  <c:v>1</c:v>
                </c:pt>
                <c:pt idx="14">
                  <c:v>0.67029108452221098</c:v>
                </c:pt>
                <c:pt idx="15">
                  <c:v>0.81671117274752603</c:v>
                </c:pt>
                <c:pt idx="16">
                  <c:v>0.84536226966258998</c:v>
                </c:pt>
                <c:pt idx="17">
                  <c:v>0.81567843495964965</c:v>
                </c:pt>
                <c:pt idx="18">
                  <c:v>0.80998362372936439</c:v>
                </c:pt>
                <c:pt idx="19">
                  <c:v>0.86845871261858087</c:v>
                </c:pt>
                <c:pt idx="20">
                  <c:v>0.53247960342868983</c:v>
                </c:pt>
                <c:pt idx="21">
                  <c:v>0.53185258405747937</c:v>
                </c:pt>
                <c:pt idx="22">
                  <c:v>0.48490727490004559</c:v>
                </c:pt>
                <c:pt idx="23">
                  <c:v>0.55594488130892161</c:v>
                </c:pt>
                <c:pt idx="24">
                  <c:v>0.34971452176863743</c:v>
                </c:pt>
                <c:pt idx="25">
                  <c:v>0.30729112878240211</c:v>
                </c:pt>
                <c:pt idx="26">
                  <c:v>0.16658798188282878</c:v>
                </c:pt>
                <c:pt idx="27">
                  <c:v>0.16931736032221406</c:v>
                </c:pt>
                <c:pt idx="28">
                  <c:v>0.41429014030480515</c:v>
                </c:pt>
                <c:pt idx="29">
                  <c:v>0.50820288871512664</c:v>
                </c:pt>
                <c:pt idx="30">
                  <c:v>0.37395435298977614</c:v>
                </c:pt>
                <c:pt idx="31">
                  <c:v>0.46015107478496953</c:v>
                </c:pt>
                <c:pt idx="32">
                  <c:v>0.33102196780808807</c:v>
                </c:pt>
                <c:pt idx="33">
                  <c:v>0.24889718357651847</c:v>
                </c:pt>
                <c:pt idx="34">
                  <c:v>0.18102418081763347</c:v>
                </c:pt>
                <c:pt idx="35">
                  <c:v>0.17878904117673117</c:v>
                </c:pt>
                <c:pt idx="36">
                  <c:v>0.1734483114737167</c:v>
                </c:pt>
                <c:pt idx="37">
                  <c:v>0.17282129210250663</c:v>
                </c:pt>
                <c:pt idx="38">
                  <c:v>0.311377819742996</c:v>
                </c:pt>
                <c:pt idx="39">
                  <c:v>0.43022380903202978</c:v>
                </c:pt>
                <c:pt idx="40">
                  <c:v>0.16223572977678155</c:v>
                </c:pt>
                <c:pt idx="41">
                  <c:v>0.20068308227969484</c:v>
                </c:pt>
                <c:pt idx="42">
                  <c:v>0.26931588498251741</c:v>
                </c:pt>
                <c:pt idx="43">
                  <c:v>0.36744072822767482</c:v>
                </c:pt>
                <c:pt idx="44">
                  <c:v>0.37613047904279995</c:v>
                </c:pt>
                <c:pt idx="45">
                  <c:v>0.40681754473967646</c:v>
                </c:pt>
                <c:pt idx="46">
                  <c:v>0.14213422640562973</c:v>
                </c:pt>
                <c:pt idx="47">
                  <c:v>0.24723004971894777</c:v>
                </c:pt>
                <c:pt idx="48">
                  <c:v>0.33436361222171412</c:v>
                </c:pt>
                <c:pt idx="49">
                  <c:v>0.35612487275195115</c:v>
                </c:pt>
                <c:pt idx="50">
                  <c:v>0.29550316460364984</c:v>
                </c:pt>
                <c:pt idx="51">
                  <c:v>0.17227541641462943</c:v>
                </c:pt>
                <c:pt idx="52">
                  <c:v>0.25760906448709842</c:v>
                </c:pt>
                <c:pt idx="53">
                  <c:v>0</c:v>
                </c:pt>
                <c:pt idx="54">
                  <c:v>0.22034198374175706</c:v>
                </c:pt>
                <c:pt idx="55">
                  <c:v>0.21517829480237843</c:v>
                </c:pt>
                <c:pt idx="56">
                  <c:v>9.2540682492143547E-2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FB9-43C8-B034-96438B7CF1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42"/>
          <c:min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'exp2-endosome8'!$L$2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'exp2-endosome8'!$K$3:$K$64</c:f>
              <c:numCache>
                <c:formatCode>General</c:formatCode>
                <c:ptCount val="62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53</c:v>
                </c:pt>
                <c:pt idx="43">
                  <c:v>54</c:v>
                </c:pt>
                <c:pt idx="44">
                  <c:v>55</c:v>
                </c:pt>
                <c:pt idx="45">
                  <c:v>56</c:v>
                </c:pt>
                <c:pt idx="46">
                  <c:v>57</c:v>
                </c:pt>
                <c:pt idx="47">
                  <c:v>58</c:v>
                </c:pt>
                <c:pt idx="48">
                  <c:v>59</c:v>
                </c:pt>
                <c:pt idx="49">
                  <c:v>60</c:v>
                </c:pt>
                <c:pt idx="50">
                  <c:v>61</c:v>
                </c:pt>
                <c:pt idx="51">
                  <c:v>62</c:v>
                </c:pt>
                <c:pt idx="52">
                  <c:v>63</c:v>
                </c:pt>
                <c:pt idx="53">
                  <c:v>64</c:v>
                </c:pt>
                <c:pt idx="54">
                  <c:v>65</c:v>
                </c:pt>
                <c:pt idx="55">
                  <c:v>66</c:v>
                </c:pt>
                <c:pt idx="56">
                  <c:v>67</c:v>
                </c:pt>
                <c:pt idx="57">
                  <c:v>68</c:v>
                </c:pt>
                <c:pt idx="58">
                  <c:v>69</c:v>
                </c:pt>
                <c:pt idx="59">
                  <c:v>70</c:v>
                </c:pt>
                <c:pt idx="60">
                  <c:v>71</c:v>
                </c:pt>
                <c:pt idx="61">
                  <c:v>72</c:v>
                </c:pt>
              </c:numCache>
            </c:numRef>
          </c:xVal>
          <c:yVal>
            <c:numRef>
              <c:f>'exp2-endosome8'!$L$3:$L$64</c:f>
              <c:numCache>
                <c:formatCode>General</c:formatCode>
                <c:ptCount val="62"/>
                <c:pt idx="0">
                  <c:v>0.35241499050655356</c:v>
                </c:pt>
                <c:pt idx="1">
                  <c:v>0.3710262059722404</c:v>
                </c:pt>
                <c:pt idx="2">
                  <c:v>0.53504452273858039</c:v>
                </c:pt>
                <c:pt idx="3">
                  <c:v>0.30646061996771157</c:v>
                </c:pt>
                <c:pt idx="4">
                  <c:v>0.59647270253530904</c:v>
                </c:pt>
                <c:pt idx="5">
                  <c:v>0.67692838794180088</c:v>
                </c:pt>
                <c:pt idx="6">
                  <c:v>0.63290316685112002</c:v>
                </c:pt>
                <c:pt idx="7">
                  <c:v>0.57371889246514851</c:v>
                </c:pt>
                <c:pt idx="8">
                  <c:v>0.51953009980810061</c:v>
                </c:pt>
                <c:pt idx="9">
                  <c:v>0.55683375808465918</c:v>
                </c:pt>
                <c:pt idx="10">
                  <c:v>0.4776980170374352</c:v>
                </c:pt>
                <c:pt idx="11">
                  <c:v>0.50709216257653134</c:v>
                </c:pt>
                <c:pt idx="12">
                  <c:v>0.63008051660591535</c:v>
                </c:pt>
                <c:pt idx="13">
                  <c:v>0.38229650011676425</c:v>
                </c:pt>
                <c:pt idx="14">
                  <c:v>0.40321254150209723</c:v>
                </c:pt>
                <c:pt idx="15">
                  <c:v>0.36908690310593012</c:v>
                </c:pt>
                <c:pt idx="16">
                  <c:v>0.37832651362081021</c:v>
                </c:pt>
                <c:pt idx="17">
                  <c:v>0.50931576115099142</c:v>
                </c:pt>
                <c:pt idx="18">
                  <c:v>0.53508513641117283</c:v>
                </c:pt>
                <c:pt idx="19">
                  <c:v>0.48984150514270614</c:v>
                </c:pt>
                <c:pt idx="20">
                  <c:v>0.45191848835910575</c:v>
                </c:pt>
                <c:pt idx="21">
                  <c:v>0.38837839758754772</c:v>
                </c:pt>
                <c:pt idx="22">
                  <c:v>0.54558377077643183</c:v>
                </c:pt>
                <c:pt idx="23">
                  <c:v>0.59582288377382275</c:v>
                </c:pt>
                <c:pt idx="24">
                  <c:v>0.82741219831656387</c:v>
                </c:pt>
                <c:pt idx="25">
                  <c:v>0.7340109047710911</c:v>
                </c:pt>
                <c:pt idx="26">
                  <c:v>0.33488003736457855</c:v>
                </c:pt>
                <c:pt idx="27">
                  <c:v>0.42663647717003889</c:v>
                </c:pt>
                <c:pt idx="28">
                  <c:v>0.31809643716557134</c:v>
                </c:pt>
                <c:pt idx="29">
                  <c:v>0.32416818121820684</c:v>
                </c:pt>
                <c:pt idx="30">
                  <c:v>0.19975834864807163</c:v>
                </c:pt>
                <c:pt idx="31">
                  <c:v>0.47647960685964996</c:v>
                </c:pt>
                <c:pt idx="32">
                  <c:v>0.66660236168506104</c:v>
                </c:pt>
                <c:pt idx="33">
                  <c:v>0.44241488897237247</c:v>
                </c:pt>
                <c:pt idx="34">
                  <c:v>0.70043355095492876</c:v>
                </c:pt>
                <c:pt idx="35">
                  <c:v>0.82217303455208179</c:v>
                </c:pt>
                <c:pt idx="36">
                  <c:v>0.92585974068170029</c:v>
                </c:pt>
                <c:pt idx="37">
                  <c:v>0.60889033293058115</c:v>
                </c:pt>
                <c:pt idx="38">
                  <c:v>0.76400410198093183</c:v>
                </c:pt>
                <c:pt idx="39">
                  <c:v>0.95625907461747006</c:v>
                </c:pt>
                <c:pt idx="40">
                  <c:v>1</c:v>
                </c:pt>
                <c:pt idx="41">
                  <c:v>0.93751586471585602</c:v>
                </c:pt>
                <c:pt idx="42">
                  <c:v>0.8658225791712777</c:v>
                </c:pt>
                <c:pt idx="43">
                  <c:v>0.89756216430261304</c:v>
                </c:pt>
                <c:pt idx="44">
                  <c:v>0.74100660987521516</c:v>
                </c:pt>
                <c:pt idx="45">
                  <c:v>0.93206347917026344</c:v>
                </c:pt>
                <c:pt idx="46">
                  <c:v>0.92903776056209408</c:v>
                </c:pt>
                <c:pt idx="47">
                  <c:v>0.6868178172181667</c:v>
                </c:pt>
                <c:pt idx="48">
                  <c:v>0.65273279249459326</c:v>
                </c:pt>
                <c:pt idx="49">
                  <c:v>0.77173085319172718</c:v>
                </c:pt>
                <c:pt idx="50">
                  <c:v>0.90768512219638753</c:v>
                </c:pt>
                <c:pt idx="51">
                  <c:v>0.67523276711104796</c:v>
                </c:pt>
                <c:pt idx="52">
                  <c:v>0.69537714871711598</c:v>
                </c:pt>
                <c:pt idx="53">
                  <c:v>0.4654326879143868</c:v>
                </c:pt>
                <c:pt idx="54">
                  <c:v>0.430240940612657</c:v>
                </c:pt>
                <c:pt idx="55">
                  <c:v>0.18310674288499221</c:v>
                </c:pt>
                <c:pt idx="56">
                  <c:v>0.29342363106539826</c:v>
                </c:pt>
                <c:pt idx="57">
                  <c:v>0.20051985500918856</c:v>
                </c:pt>
                <c:pt idx="58">
                  <c:v>0.30183066129212383</c:v>
                </c:pt>
                <c:pt idx="59">
                  <c:v>6.7134400796027657E-2</c:v>
                </c:pt>
                <c:pt idx="60">
                  <c:v>2.9059082740204155E-2</c:v>
                </c:pt>
                <c:pt idx="6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589-42A2-8F0D-10E2747359B2}"/>
            </c:ext>
          </c:extLst>
        </c:ser>
        <c:ser>
          <c:idx val="1"/>
          <c:order val="1"/>
          <c:tx>
            <c:strRef>
              <c:f>'exp2-endosome8'!$M$2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'exp2-endosome8'!$K$3:$K$64</c:f>
              <c:numCache>
                <c:formatCode>General</c:formatCode>
                <c:ptCount val="62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53</c:v>
                </c:pt>
                <c:pt idx="43">
                  <c:v>54</c:v>
                </c:pt>
                <c:pt idx="44">
                  <c:v>55</c:v>
                </c:pt>
                <c:pt idx="45">
                  <c:v>56</c:v>
                </c:pt>
                <c:pt idx="46">
                  <c:v>57</c:v>
                </c:pt>
                <c:pt idx="47">
                  <c:v>58</c:v>
                </c:pt>
                <c:pt idx="48">
                  <c:v>59</c:v>
                </c:pt>
                <c:pt idx="49">
                  <c:v>60</c:v>
                </c:pt>
                <c:pt idx="50">
                  <c:v>61</c:v>
                </c:pt>
                <c:pt idx="51">
                  <c:v>62</c:v>
                </c:pt>
                <c:pt idx="52">
                  <c:v>63</c:v>
                </c:pt>
                <c:pt idx="53">
                  <c:v>64</c:v>
                </c:pt>
                <c:pt idx="54">
                  <c:v>65</c:v>
                </c:pt>
                <c:pt idx="55">
                  <c:v>66</c:v>
                </c:pt>
                <c:pt idx="56">
                  <c:v>67</c:v>
                </c:pt>
                <c:pt idx="57">
                  <c:v>68</c:v>
                </c:pt>
                <c:pt idx="58">
                  <c:v>69</c:v>
                </c:pt>
                <c:pt idx="59">
                  <c:v>70</c:v>
                </c:pt>
                <c:pt idx="60">
                  <c:v>71</c:v>
                </c:pt>
                <c:pt idx="61">
                  <c:v>72</c:v>
                </c:pt>
              </c:numCache>
            </c:numRef>
          </c:xVal>
          <c:yVal>
            <c:numRef>
              <c:f>'exp2-endosome8'!$M$3:$M$64</c:f>
              <c:numCache>
                <c:formatCode>General</c:formatCode>
                <c:ptCount val="62"/>
                <c:pt idx="0">
                  <c:v>0.13350212196362038</c:v>
                </c:pt>
                <c:pt idx="1">
                  <c:v>0.17879489068514978</c:v>
                </c:pt>
                <c:pt idx="2">
                  <c:v>0.26344515580089872</c:v>
                </c:pt>
                <c:pt idx="3">
                  <c:v>0.10051570460606199</c:v>
                </c:pt>
                <c:pt idx="4">
                  <c:v>0.30736824629304904</c:v>
                </c:pt>
                <c:pt idx="5">
                  <c:v>0.30892469882643475</c:v>
                </c:pt>
                <c:pt idx="6">
                  <c:v>0.42124868998578424</c:v>
                </c:pt>
                <c:pt idx="7">
                  <c:v>0.3538439189399521</c:v>
                </c:pt>
                <c:pt idx="8">
                  <c:v>0.18005042906208146</c:v>
                </c:pt>
                <c:pt idx="9">
                  <c:v>0.45206645014682545</c:v>
                </c:pt>
                <c:pt idx="10">
                  <c:v>0.32811057038797159</c:v>
                </c:pt>
                <c:pt idx="11">
                  <c:v>0.29486474427484849</c:v>
                </c:pt>
                <c:pt idx="12">
                  <c:v>0.59769852552063318</c:v>
                </c:pt>
                <c:pt idx="13">
                  <c:v>0.16590746370871487</c:v>
                </c:pt>
                <c:pt idx="14">
                  <c:v>0</c:v>
                </c:pt>
                <c:pt idx="15">
                  <c:v>0.28494495346206883</c:v>
                </c:pt>
                <c:pt idx="16">
                  <c:v>0.14337003102528667</c:v>
                </c:pt>
                <c:pt idx="17">
                  <c:v>0.19965135463252143</c:v>
                </c:pt>
                <c:pt idx="18">
                  <c:v>0.14620277463604928</c:v>
                </c:pt>
                <c:pt idx="19">
                  <c:v>0.1463999252902782</c:v>
                </c:pt>
                <c:pt idx="20">
                  <c:v>0.11592458468658202</c:v>
                </c:pt>
                <c:pt idx="21">
                  <c:v>0.14811202307700233</c:v>
                </c:pt>
                <c:pt idx="22">
                  <c:v>0.4053728741452477</c:v>
                </c:pt>
                <c:pt idx="23">
                  <c:v>0.52221057765141687</c:v>
                </c:pt>
                <c:pt idx="24">
                  <c:v>0.48719039565023342</c:v>
                </c:pt>
                <c:pt idx="25">
                  <c:v>0.64051134653896857</c:v>
                </c:pt>
                <c:pt idx="26">
                  <c:v>1.6654042107228803E-2</c:v>
                </c:pt>
                <c:pt idx="27">
                  <c:v>0.23117470660869743</c:v>
                </c:pt>
                <c:pt idx="28">
                  <c:v>0.19259543648117192</c:v>
                </c:pt>
                <c:pt idx="29">
                  <c:v>0.23873906592095279</c:v>
                </c:pt>
                <c:pt idx="30">
                  <c:v>0.23542901019995252</c:v>
                </c:pt>
                <c:pt idx="31">
                  <c:v>0.28014070330901741</c:v>
                </c:pt>
                <c:pt idx="32">
                  <c:v>0.35697757670716868</c:v>
                </c:pt>
                <c:pt idx="33">
                  <c:v>0.6136158467620596</c:v>
                </c:pt>
                <c:pt idx="34">
                  <c:v>0.14691874280140696</c:v>
                </c:pt>
                <c:pt idx="35">
                  <c:v>0.3813204943293243</c:v>
                </c:pt>
                <c:pt idx="36">
                  <c:v>0.62569391842113475</c:v>
                </c:pt>
                <c:pt idx="37">
                  <c:v>0.53435090741182711</c:v>
                </c:pt>
                <c:pt idx="38">
                  <c:v>0.78909030537598679</c:v>
                </c:pt>
                <c:pt idx="39">
                  <c:v>1</c:v>
                </c:pt>
                <c:pt idx="40">
                  <c:v>0.78669336847457261</c:v>
                </c:pt>
                <c:pt idx="41">
                  <c:v>0.80291160387245364</c:v>
                </c:pt>
                <c:pt idx="42">
                  <c:v>0.65049339545308338</c:v>
                </c:pt>
                <c:pt idx="43">
                  <c:v>0.7614788374337208</c:v>
                </c:pt>
                <c:pt idx="44">
                  <c:v>0.65367893497141338</c:v>
                </c:pt>
                <c:pt idx="45">
                  <c:v>0.77386819959947284</c:v>
                </c:pt>
                <c:pt idx="46">
                  <c:v>0.7893912195324414</c:v>
                </c:pt>
                <c:pt idx="47">
                  <c:v>0.51284073340043357</c:v>
                </c:pt>
                <c:pt idx="48">
                  <c:v>0.55817500752285398</c:v>
                </c:pt>
                <c:pt idx="49">
                  <c:v>0.37957726749193199</c:v>
                </c:pt>
                <c:pt idx="50">
                  <c:v>0.60808525209342823</c:v>
                </c:pt>
                <c:pt idx="51">
                  <c:v>0.66614093158872278</c:v>
                </c:pt>
                <c:pt idx="52">
                  <c:v>0.54872215247009026</c:v>
                </c:pt>
                <c:pt idx="53">
                  <c:v>0.41840557002479928</c:v>
                </c:pt>
                <c:pt idx="54">
                  <c:v>0.41124588837122417</c:v>
                </c:pt>
                <c:pt idx="55">
                  <c:v>0.50660454691666734</c:v>
                </c:pt>
                <c:pt idx="56">
                  <c:v>0.26428564016892669</c:v>
                </c:pt>
                <c:pt idx="57">
                  <c:v>0.2884832888879662</c:v>
                </c:pt>
                <c:pt idx="58">
                  <c:v>0.35458063980575444</c:v>
                </c:pt>
                <c:pt idx="59">
                  <c:v>0.18069376277588109</c:v>
                </c:pt>
                <c:pt idx="60">
                  <c:v>7.7947142871965636E-2</c:v>
                </c:pt>
                <c:pt idx="61">
                  <c:v>0.25063036327602128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589-42A2-8F0D-10E274735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72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'exp2-endosome9'!$L$2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'exp2-endosome9'!$K$3:$K$51</c:f>
              <c:numCache>
                <c:formatCode>General</c:formatCode>
                <c:ptCount val="49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54</c:v>
                </c:pt>
                <c:pt idx="47">
                  <c:v>55</c:v>
                </c:pt>
                <c:pt idx="48">
                  <c:v>56</c:v>
                </c:pt>
              </c:numCache>
            </c:numRef>
          </c:xVal>
          <c:yVal>
            <c:numRef>
              <c:f>'exp2-endosome9'!$L$3:$L$51</c:f>
              <c:numCache>
                <c:formatCode>General</c:formatCode>
                <c:ptCount val="49"/>
                <c:pt idx="0">
                  <c:v>0.1956035667142586</c:v>
                </c:pt>
                <c:pt idx="1">
                  <c:v>0.27998976320680979</c:v>
                </c:pt>
                <c:pt idx="2">
                  <c:v>0.22707497104065069</c:v>
                </c:pt>
                <c:pt idx="3">
                  <c:v>8.2668839740308545E-2</c:v>
                </c:pt>
                <c:pt idx="4">
                  <c:v>0.22310821367958861</c:v>
                </c:pt>
                <c:pt idx="5">
                  <c:v>0.56036340615823943</c:v>
                </c:pt>
                <c:pt idx="6">
                  <c:v>0.35379569515907439</c:v>
                </c:pt>
                <c:pt idx="7">
                  <c:v>0.17985102772015862</c:v>
                </c:pt>
                <c:pt idx="8">
                  <c:v>3.3262843134613584E-2</c:v>
                </c:pt>
                <c:pt idx="9">
                  <c:v>0</c:v>
                </c:pt>
                <c:pt idx="10">
                  <c:v>0.11288758384741826</c:v>
                </c:pt>
                <c:pt idx="11">
                  <c:v>0.1279195064788127</c:v>
                </c:pt>
                <c:pt idx="12">
                  <c:v>0.55052396217774313</c:v>
                </c:pt>
                <c:pt idx="13">
                  <c:v>0.7921190161902969</c:v>
                </c:pt>
                <c:pt idx="14">
                  <c:v>0.60345895854098774</c:v>
                </c:pt>
                <c:pt idx="15">
                  <c:v>0.55010640877131545</c:v>
                </c:pt>
                <c:pt idx="16">
                  <c:v>0.44654642924490212</c:v>
                </c:pt>
                <c:pt idx="17">
                  <c:v>0.52114705961585117</c:v>
                </c:pt>
                <c:pt idx="18">
                  <c:v>0.20487729317636946</c:v>
                </c:pt>
                <c:pt idx="19">
                  <c:v>0.23889442633549723</c:v>
                </c:pt>
                <c:pt idx="20">
                  <c:v>0.31845855445704541</c:v>
                </c:pt>
                <c:pt idx="21">
                  <c:v>1</c:v>
                </c:pt>
                <c:pt idx="22">
                  <c:v>0.49438996794267454</c:v>
                </c:pt>
                <c:pt idx="23">
                  <c:v>0.44800113143503717</c:v>
                </c:pt>
                <c:pt idx="24">
                  <c:v>0.35393038980630898</c:v>
                </c:pt>
                <c:pt idx="25">
                  <c:v>0.47071738369117205</c:v>
                </c:pt>
                <c:pt idx="26">
                  <c:v>0.40751192047628026</c:v>
                </c:pt>
                <c:pt idx="27">
                  <c:v>0.2846704021982166</c:v>
                </c:pt>
                <c:pt idx="28">
                  <c:v>0.32402144338783945</c:v>
                </c:pt>
                <c:pt idx="29">
                  <c:v>0.43495595485035377</c:v>
                </c:pt>
                <c:pt idx="30">
                  <c:v>0.38874222138412273</c:v>
                </c:pt>
                <c:pt idx="31">
                  <c:v>0.2035640203658306</c:v>
                </c:pt>
                <c:pt idx="32">
                  <c:v>0.19146844104415253</c:v>
                </c:pt>
                <c:pt idx="33">
                  <c:v>0.27899302281727345</c:v>
                </c:pt>
                <c:pt idx="34">
                  <c:v>0.44017537243069899</c:v>
                </c:pt>
                <c:pt idx="35">
                  <c:v>0.50337410091322998</c:v>
                </c:pt>
                <c:pt idx="36">
                  <c:v>0.32513267422752562</c:v>
                </c:pt>
                <c:pt idx="37">
                  <c:v>0.45420381994019549</c:v>
                </c:pt>
                <c:pt idx="38">
                  <c:v>0.54626761132512558</c:v>
                </c:pt>
                <c:pt idx="39">
                  <c:v>0.53549203954634872</c:v>
                </c:pt>
                <c:pt idx="40">
                  <c:v>0.54818701004822012</c:v>
                </c:pt>
                <c:pt idx="41">
                  <c:v>0.38855364887799321</c:v>
                </c:pt>
                <c:pt idx="42">
                  <c:v>0.12915196250101033</c:v>
                </c:pt>
                <c:pt idx="43">
                  <c:v>0.40187494948950736</c:v>
                </c:pt>
                <c:pt idx="44">
                  <c:v>0.12434336359473049</c:v>
                </c:pt>
                <c:pt idx="45">
                  <c:v>0.38559036663882978</c:v>
                </c:pt>
                <c:pt idx="46">
                  <c:v>0.53465019800113167</c:v>
                </c:pt>
                <c:pt idx="47">
                  <c:v>0.30808706661997232</c:v>
                </c:pt>
                <c:pt idx="48">
                  <c:v>0.25321920206891002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66-4BC2-A273-EAE005FF7A40}"/>
            </c:ext>
          </c:extLst>
        </c:ser>
        <c:ser>
          <c:idx val="1"/>
          <c:order val="1"/>
          <c:tx>
            <c:strRef>
              <c:f>'exp2-endosome9'!$M$2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'exp2-endosome9'!$K$3:$K$51</c:f>
              <c:numCache>
                <c:formatCode>General</c:formatCode>
                <c:ptCount val="49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54</c:v>
                </c:pt>
                <c:pt idx="47">
                  <c:v>55</c:v>
                </c:pt>
                <c:pt idx="48">
                  <c:v>56</c:v>
                </c:pt>
              </c:numCache>
            </c:numRef>
          </c:xVal>
          <c:yVal>
            <c:numRef>
              <c:f>'exp2-endosome9'!$M$3:$M$51</c:f>
              <c:numCache>
                <c:formatCode>General</c:formatCode>
                <c:ptCount val="49"/>
                <c:pt idx="0">
                  <c:v>0.14349253828396827</c:v>
                </c:pt>
                <c:pt idx="1">
                  <c:v>0.69883928861722489</c:v>
                </c:pt>
                <c:pt idx="2">
                  <c:v>0.50988718015411083</c:v>
                </c:pt>
                <c:pt idx="3">
                  <c:v>0.45484930259778261</c:v>
                </c:pt>
                <c:pt idx="4">
                  <c:v>0.4743765646844616</c:v>
                </c:pt>
                <c:pt idx="5">
                  <c:v>0.57447735474851214</c:v>
                </c:pt>
                <c:pt idx="6">
                  <c:v>0.80367396039925798</c:v>
                </c:pt>
                <c:pt idx="7">
                  <c:v>0.56411873719803607</c:v>
                </c:pt>
                <c:pt idx="8">
                  <c:v>0.36860552069447583</c:v>
                </c:pt>
                <c:pt idx="9">
                  <c:v>0.37760509802646541</c:v>
                </c:pt>
                <c:pt idx="10">
                  <c:v>0.4239555223201224</c:v>
                </c:pt>
                <c:pt idx="11">
                  <c:v>0.4334427935104202</c:v>
                </c:pt>
                <c:pt idx="12">
                  <c:v>0.66564359332834744</c:v>
                </c:pt>
                <c:pt idx="13">
                  <c:v>0.79551321650356022</c:v>
                </c:pt>
                <c:pt idx="14">
                  <c:v>0.99857593393373834</c:v>
                </c:pt>
                <c:pt idx="15">
                  <c:v>1</c:v>
                </c:pt>
                <c:pt idx="16">
                  <c:v>0.940839483694769</c:v>
                </c:pt>
                <c:pt idx="17">
                  <c:v>0.58220892804889945</c:v>
                </c:pt>
                <c:pt idx="18">
                  <c:v>0.50361868842865043</c:v>
                </c:pt>
                <c:pt idx="19">
                  <c:v>0.33111161686770496</c:v>
                </c:pt>
                <c:pt idx="20">
                  <c:v>0.47106674903274032</c:v>
                </c:pt>
                <c:pt idx="21">
                  <c:v>0.72143577071886045</c:v>
                </c:pt>
                <c:pt idx="22">
                  <c:v>0.74451344409402731</c:v>
                </c:pt>
                <c:pt idx="23">
                  <c:v>0.80964333322495696</c:v>
                </c:pt>
                <c:pt idx="24">
                  <c:v>0.63246090320902537</c:v>
                </c:pt>
                <c:pt idx="25">
                  <c:v>0.72322398153265877</c:v>
                </c:pt>
                <c:pt idx="26">
                  <c:v>0.4476314334948141</c:v>
                </c:pt>
                <c:pt idx="27">
                  <c:v>0.61872094157427593</c:v>
                </c:pt>
                <c:pt idx="28">
                  <c:v>0.63885944663003547</c:v>
                </c:pt>
                <c:pt idx="29">
                  <c:v>0.50782586077965952</c:v>
                </c:pt>
                <c:pt idx="30">
                  <c:v>0.47961764801508577</c:v>
                </c:pt>
                <c:pt idx="31">
                  <c:v>0.48907240628149673</c:v>
                </c:pt>
                <c:pt idx="32">
                  <c:v>0.36922326624833368</c:v>
                </c:pt>
                <c:pt idx="33">
                  <c:v>0.48081412361413661</c:v>
                </c:pt>
                <c:pt idx="34">
                  <c:v>0.50158988197808585</c:v>
                </c:pt>
                <c:pt idx="35">
                  <c:v>0.57385310660987732</c:v>
                </c:pt>
                <c:pt idx="36">
                  <c:v>0.54559287316708382</c:v>
                </c:pt>
                <c:pt idx="37">
                  <c:v>0.52029131579802945</c:v>
                </c:pt>
                <c:pt idx="38">
                  <c:v>0.63602431966706741</c:v>
                </c:pt>
                <c:pt idx="39">
                  <c:v>0.53224956920375821</c:v>
                </c:pt>
                <c:pt idx="40">
                  <c:v>0.53808889033390761</c:v>
                </c:pt>
                <c:pt idx="41">
                  <c:v>0.46479175472250178</c:v>
                </c:pt>
                <c:pt idx="42">
                  <c:v>0.37919172871216317</c:v>
                </c:pt>
                <c:pt idx="43">
                  <c:v>0.45715121760899946</c:v>
                </c:pt>
                <c:pt idx="44">
                  <c:v>0</c:v>
                </c:pt>
                <c:pt idx="45">
                  <c:v>0.2675878661768053</c:v>
                </c:pt>
                <c:pt idx="46">
                  <c:v>0.60280911662385772</c:v>
                </c:pt>
                <c:pt idx="47">
                  <c:v>0.51053743863185597</c:v>
                </c:pt>
                <c:pt idx="48">
                  <c:v>0.46835517118054426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D66-4BC2-A273-EAE005FF7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'exp2-endosome10'!$L$2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'exp2-endosome10'!$K$3:$K$24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numCache>
            </c:numRef>
          </c:xVal>
          <c:yVal>
            <c:numRef>
              <c:f>'exp2-endosome10'!$L$3:$L$24</c:f>
              <c:numCache>
                <c:formatCode>General</c:formatCode>
                <c:ptCount val="22"/>
                <c:pt idx="0">
                  <c:v>0</c:v>
                </c:pt>
                <c:pt idx="1">
                  <c:v>0.23121829277259012</c:v>
                </c:pt>
                <c:pt idx="2">
                  <c:v>0.29956620836703124</c:v>
                </c:pt>
                <c:pt idx="3">
                  <c:v>0.26500992574075427</c:v>
                </c:pt>
                <c:pt idx="4">
                  <c:v>0.20566134843026235</c:v>
                </c:pt>
                <c:pt idx="5">
                  <c:v>0.2403793838688329</c:v>
                </c:pt>
                <c:pt idx="6">
                  <c:v>9.2272627012720154E-2</c:v>
                </c:pt>
                <c:pt idx="7">
                  <c:v>5.0628630247775662E-2</c:v>
                </c:pt>
                <c:pt idx="8">
                  <c:v>1</c:v>
                </c:pt>
                <c:pt idx="9">
                  <c:v>0.54470994779795612</c:v>
                </c:pt>
                <c:pt idx="10">
                  <c:v>0.33772516726711249</c:v>
                </c:pt>
                <c:pt idx="11">
                  <c:v>0.39182413057863419</c:v>
                </c:pt>
                <c:pt idx="12">
                  <c:v>0.62457172266745076</c:v>
                </c:pt>
                <c:pt idx="13">
                  <c:v>0.5120358797147273</c:v>
                </c:pt>
                <c:pt idx="14">
                  <c:v>0.39875009190500726</c:v>
                </c:pt>
                <c:pt idx="15">
                  <c:v>0.24843761488125932</c:v>
                </c:pt>
                <c:pt idx="16">
                  <c:v>8.4420263215939789E-2</c:v>
                </c:pt>
                <c:pt idx="17">
                  <c:v>0.14378354532754975</c:v>
                </c:pt>
                <c:pt idx="18">
                  <c:v>5.9627968531724876E-2</c:v>
                </c:pt>
                <c:pt idx="19">
                  <c:v>0.18929490478641264</c:v>
                </c:pt>
                <c:pt idx="20">
                  <c:v>0.11884420263215932</c:v>
                </c:pt>
                <c:pt idx="21">
                  <c:v>0.22242482170428612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BD-4B20-99D1-BDE92779155A}"/>
            </c:ext>
          </c:extLst>
        </c:ser>
        <c:ser>
          <c:idx val="1"/>
          <c:order val="1"/>
          <c:tx>
            <c:strRef>
              <c:f>'exp2-endosome10'!$M$2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'exp2-endosome10'!$K$3:$K$24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numCache>
            </c:numRef>
          </c:xVal>
          <c:yVal>
            <c:numRef>
              <c:f>'exp2-endosome10'!$M$3:$M$24</c:f>
              <c:numCache>
                <c:formatCode>General</c:formatCode>
                <c:ptCount val="22"/>
                <c:pt idx="0">
                  <c:v>0</c:v>
                </c:pt>
                <c:pt idx="1">
                  <c:v>0.16457196433228694</c:v>
                </c:pt>
                <c:pt idx="2">
                  <c:v>0.13551023911629617</c:v>
                </c:pt>
                <c:pt idx="3">
                  <c:v>0.38357647726860067</c:v>
                </c:pt>
                <c:pt idx="4">
                  <c:v>0.346436364956901</c:v>
                </c:pt>
                <c:pt idx="5">
                  <c:v>0.34773049153700664</c:v>
                </c:pt>
                <c:pt idx="6">
                  <c:v>0.19697795032798868</c:v>
                </c:pt>
                <c:pt idx="7">
                  <c:v>6.5855196479447431E-2</c:v>
                </c:pt>
                <c:pt idx="8">
                  <c:v>0.6164433307912992</c:v>
                </c:pt>
                <c:pt idx="9">
                  <c:v>0.70359219166278752</c:v>
                </c:pt>
                <c:pt idx="10">
                  <c:v>0.59901553942299146</c:v>
                </c:pt>
                <c:pt idx="11">
                  <c:v>0.49254721746278579</c:v>
                </c:pt>
                <c:pt idx="12">
                  <c:v>0.36481824454370482</c:v>
                </c:pt>
                <c:pt idx="13">
                  <c:v>0.65297269458942853</c:v>
                </c:pt>
                <c:pt idx="14">
                  <c:v>0.72429161425784183</c:v>
                </c:pt>
                <c:pt idx="15">
                  <c:v>0.95791777674335699</c:v>
                </c:pt>
                <c:pt idx="16">
                  <c:v>1</c:v>
                </c:pt>
                <c:pt idx="17">
                  <c:v>0.93404576322105481</c:v>
                </c:pt>
                <c:pt idx="18">
                  <c:v>0.54248993915624266</c:v>
                </c:pt>
                <c:pt idx="19">
                  <c:v>0.27235422093249728</c:v>
                </c:pt>
                <c:pt idx="20">
                  <c:v>0.45550944679390049</c:v>
                </c:pt>
                <c:pt idx="21">
                  <c:v>0.63393384768262229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BD-4B20-99D1-BDE9277915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42"/>
          <c:min val="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'exp2-endosome11'!$L$2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'exp2-endosome11'!$K$3:$K$22</c:f>
              <c:numCache>
                <c:formatCode>General</c:formatCode>
                <c:ptCount val="2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</c:numCache>
            </c:numRef>
          </c:xVal>
          <c:yVal>
            <c:numRef>
              <c:f>'exp2-endosome11'!$L$3:$L$22</c:f>
              <c:numCache>
                <c:formatCode>General</c:formatCode>
                <c:ptCount val="20"/>
                <c:pt idx="0">
                  <c:v>0</c:v>
                </c:pt>
                <c:pt idx="1">
                  <c:v>3.1894274638948859E-2</c:v>
                </c:pt>
                <c:pt idx="2">
                  <c:v>1.9459023704161131E-2</c:v>
                </c:pt>
                <c:pt idx="3">
                  <c:v>8.738979794861771E-3</c:v>
                </c:pt>
                <c:pt idx="4">
                  <c:v>3.2177283798154994E-2</c:v>
                </c:pt>
                <c:pt idx="5">
                  <c:v>0.13704504133648943</c:v>
                </c:pt>
                <c:pt idx="6">
                  <c:v>0.19893828685122289</c:v>
                </c:pt>
                <c:pt idx="7">
                  <c:v>0.28797468354430422</c:v>
                </c:pt>
                <c:pt idx="8">
                  <c:v>0.35221776268395627</c:v>
                </c:pt>
                <c:pt idx="9">
                  <c:v>1</c:v>
                </c:pt>
                <c:pt idx="10">
                  <c:v>0.6082038352029091</c:v>
                </c:pt>
                <c:pt idx="11">
                  <c:v>0.72021543000240118</c:v>
                </c:pt>
                <c:pt idx="12">
                  <c:v>0.62525299303625959</c:v>
                </c:pt>
                <c:pt idx="13">
                  <c:v>0.48359404480120743</c:v>
                </c:pt>
                <c:pt idx="14">
                  <c:v>0.42315872525813886</c:v>
                </c:pt>
                <c:pt idx="15">
                  <c:v>0.35031388288566429</c:v>
                </c:pt>
                <c:pt idx="16">
                  <c:v>0.17737813454083945</c:v>
                </c:pt>
                <c:pt idx="17">
                  <c:v>7.1952934719225342E-3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C06-488B-A16D-0378FCCD6D5C}"/>
            </c:ext>
          </c:extLst>
        </c:ser>
        <c:ser>
          <c:idx val="1"/>
          <c:order val="1"/>
          <c:tx>
            <c:strRef>
              <c:f>'exp2-endosome11'!$M$2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'exp2-endosome11'!$K$3:$K$22</c:f>
              <c:numCache>
                <c:formatCode>General</c:formatCode>
                <c:ptCount val="2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</c:numCache>
            </c:numRef>
          </c:xVal>
          <c:yVal>
            <c:numRef>
              <c:f>'exp2-endosome11'!$M$3:$M$22</c:f>
              <c:numCache>
                <c:formatCode>General</c:formatCode>
                <c:ptCount val="20"/>
                <c:pt idx="0">
                  <c:v>0.12595901552942809</c:v>
                </c:pt>
                <c:pt idx="1">
                  <c:v>7.2658691607955364E-2</c:v>
                </c:pt>
                <c:pt idx="2">
                  <c:v>0</c:v>
                </c:pt>
                <c:pt idx="3">
                  <c:v>0.15406069895245481</c:v>
                </c:pt>
                <c:pt idx="4">
                  <c:v>0.12275113885319848</c:v>
                </c:pt>
                <c:pt idx="5">
                  <c:v>0.24596380170422016</c:v>
                </c:pt>
                <c:pt idx="6">
                  <c:v>0.36046448686793309</c:v>
                </c:pt>
                <c:pt idx="7">
                  <c:v>0.32614647404212405</c:v>
                </c:pt>
                <c:pt idx="8">
                  <c:v>0.5042434567577655</c:v>
                </c:pt>
                <c:pt idx="9">
                  <c:v>0.90518815649652007</c:v>
                </c:pt>
                <c:pt idx="10">
                  <c:v>0.65673725324847387</c:v>
                </c:pt>
                <c:pt idx="11">
                  <c:v>1</c:v>
                </c:pt>
                <c:pt idx="12">
                  <c:v>0.57854597149377096</c:v>
                </c:pt>
                <c:pt idx="13">
                  <c:v>0.79073305394987636</c:v>
                </c:pt>
                <c:pt idx="14">
                  <c:v>0.9449105583585703</c:v>
                </c:pt>
                <c:pt idx="15">
                  <c:v>0.53918823056827303</c:v>
                </c:pt>
                <c:pt idx="16">
                  <c:v>0.58238345806826575</c:v>
                </c:pt>
                <c:pt idx="17">
                  <c:v>0.49051739119286886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C06-488B-A16D-0378FCCD6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5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'exp2-endosome12'!$L$2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'exp2-endosome12'!$K$3:$K$27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'exp2-endosome12'!$L$3:$L$27</c:f>
              <c:numCache>
                <c:formatCode>General</c:formatCode>
                <c:ptCount val="25"/>
                <c:pt idx="0">
                  <c:v>9.2506052587127616E-2</c:v>
                </c:pt>
                <c:pt idx="1">
                  <c:v>0.45083797834206052</c:v>
                </c:pt>
                <c:pt idx="2">
                  <c:v>0.41166976333915062</c:v>
                </c:pt>
                <c:pt idx="3">
                  <c:v>0.33053694424112717</c:v>
                </c:pt>
                <c:pt idx="4">
                  <c:v>0.51402886474109888</c:v>
                </c:pt>
                <c:pt idx="5">
                  <c:v>0.29812510556837918</c:v>
                </c:pt>
                <c:pt idx="6">
                  <c:v>0.3342717189347445</c:v>
                </c:pt>
                <c:pt idx="7">
                  <c:v>0.2943340277386774</c:v>
                </c:pt>
                <c:pt idx="8">
                  <c:v>0.1211268134301739</c:v>
                </c:pt>
                <c:pt idx="9">
                  <c:v>0.16992286470356255</c:v>
                </c:pt>
                <c:pt idx="10">
                  <c:v>8.2446558939999165E-2</c:v>
                </c:pt>
                <c:pt idx="11">
                  <c:v>3.460766098004877E-2</c:v>
                </c:pt>
                <c:pt idx="12">
                  <c:v>0.10102659384794266</c:v>
                </c:pt>
                <c:pt idx="13">
                  <c:v>0</c:v>
                </c:pt>
                <c:pt idx="14">
                  <c:v>0.20804008783289207</c:v>
                </c:pt>
                <c:pt idx="15">
                  <c:v>1</c:v>
                </c:pt>
                <c:pt idx="16">
                  <c:v>0.89184167558132921</c:v>
                </c:pt>
                <c:pt idx="17">
                  <c:v>0.83033988326483177</c:v>
                </c:pt>
                <c:pt idx="18">
                  <c:v>0.70262560291274923</c:v>
                </c:pt>
                <c:pt idx="19">
                  <c:v>0.79635155678171266</c:v>
                </c:pt>
                <c:pt idx="20">
                  <c:v>0.60469568154946218</c:v>
                </c:pt>
                <c:pt idx="21">
                  <c:v>0.22286658033519044</c:v>
                </c:pt>
                <c:pt idx="22">
                  <c:v>0.31223842501360577</c:v>
                </c:pt>
                <c:pt idx="23">
                  <c:v>0.12298481692096815</c:v>
                </c:pt>
                <c:pt idx="24">
                  <c:v>0.45006850214890221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59-43AC-B85B-C619BF692F29}"/>
            </c:ext>
          </c:extLst>
        </c:ser>
        <c:ser>
          <c:idx val="1"/>
          <c:order val="1"/>
          <c:tx>
            <c:strRef>
              <c:f>'exp2-endosome12'!$M$2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'exp2-endosome12'!$K$3:$K$27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xVal>
          <c:yVal>
            <c:numRef>
              <c:f>'exp2-endosome12'!$M$3:$M$27</c:f>
              <c:numCache>
                <c:formatCode>General</c:formatCode>
                <c:ptCount val="25"/>
                <c:pt idx="0">
                  <c:v>0</c:v>
                </c:pt>
                <c:pt idx="1">
                  <c:v>0.13346516072579911</c:v>
                </c:pt>
                <c:pt idx="2">
                  <c:v>5.0529036566270794E-2</c:v>
                </c:pt>
                <c:pt idx="3">
                  <c:v>0.1284741411071198</c:v>
                </c:pt>
                <c:pt idx="4">
                  <c:v>0.12378534585981388</c:v>
                </c:pt>
                <c:pt idx="5">
                  <c:v>0.1168341853182279</c:v>
                </c:pt>
                <c:pt idx="6">
                  <c:v>0.20295086119554204</c:v>
                </c:pt>
                <c:pt idx="7">
                  <c:v>6.7764460716588065E-2</c:v>
                </c:pt>
                <c:pt idx="8">
                  <c:v>7.5996476927328055E-2</c:v>
                </c:pt>
                <c:pt idx="9">
                  <c:v>7.8817237726811984E-2</c:v>
                </c:pt>
                <c:pt idx="10">
                  <c:v>0.11199571704890846</c:v>
                </c:pt>
                <c:pt idx="11">
                  <c:v>0.10777896748641412</c:v>
                </c:pt>
                <c:pt idx="12">
                  <c:v>6.4365156120475178E-2</c:v>
                </c:pt>
                <c:pt idx="13">
                  <c:v>0.16443884130054326</c:v>
                </c:pt>
                <c:pt idx="14">
                  <c:v>0.21817433453071747</c:v>
                </c:pt>
                <c:pt idx="15">
                  <c:v>0.47438288661692923</c:v>
                </c:pt>
                <c:pt idx="16">
                  <c:v>0.78076931933314897</c:v>
                </c:pt>
                <c:pt idx="17">
                  <c:v>0.76185295201252667</c:v>
                </c:pt>
                <c:pt idx="18">
                  <c:v>1</c:v>
                </c:pt>
                <c:pt idx="19">
                  <c:v>0.6387987012987012</c:v>
                </c:pt>
                <c:pt idx="20">
                  <c:v>0.75657697798655232</c:v>
                </c:pt>
                <c:pt idx="21">
                  <c:v>0.79714124527954333</c:v>
                </c:pt>
                <c:pt idx="22">
                  <c:v>0.64146691074882567</c:v>
                </c:pt>
                <c:pt idx="23">
                  <c:v>0.6633421985815604</c:v>
                </c:pt>
                <c:pt idx="24">
                  <c:v>0.54009222160817927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59-43AC-B85B-C619BF692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3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'exp2-aligned'!$AC$2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'exp2-aligned'!$AB$29:$AB$59</c:f>
              <c:numCache>
                <c:formatCode>General</c:formatCode>
                <c:ptCount val="31"/>
                <c:pt idx="0">
                  <c:v>-11.649999999999995</c:v>
                </c:pt>
                <c:pt idx="1">
                  <c:v>-10.983333333333331</c:v>
                </c:pt>
                <c:pt idx="2">
                  <c:v>-10.316666666666663</c:v>
                </c:pt>
                <c:pt idx="3">
                  <c:v>-9.6333333333333293</c:v>
                </c:pt>
                <c:pt idx="4">
                  <c:v>-8.966666666666665</c:v>
                </c:pt>
                <c:pt idx="5">
                  <c:v>-8.2999999999999972</c:v>
                </c:pt>
                <c:pt idx="6">
                  <c:v>-7.6333333333333293</c:v>
                </c:pt>
                <c:pt idx="7">
                  <c:v>-6.966666666666665</c:v>
                </c:pt>
                <c:pt idx="8">
                  <c:v>-6.2833333333333314</c:v>
                </c:pt>
                <c:pt idx="9">
                  <c:v>-5.61666666666666</c:v>
                </c:pt>
                <c:pt idx="10">
                  <c:v>-4.9499999999999957</c:v>
                </c:pt>
                <c:pt idx="11">
                  <c:v>-4.2833333333333314</c:v>
                </c:pt>
                <c:pt idx="12">
                  <c:v>-3.61666666666666</c:v>
                </c:pt>
                <c:pt idx="13">
                  <c:v>-2.9499999999999957</c:v>
                </c:pt>
                <c:pt idx="14">
                  <c:v>-2</c:v>
                </c:pt>
                <c:pt idx="15">
                  <c:v>-1.3333333333333321</c:v>
                </c:pt>
                <c:pt idx="16">
                  <c:v>-0.66666666666666607</c:v>
                </c:pt>
                <c:pt idx="17">
                  <c:v>0</c:v>
                </c:pt>
                <c:pt idx="18">
                  <c:v>0.66666666666666785</c:v>
                </c:pt>
                <c:pt idx="19">
                  <c:v>1.3333333333333339</c:v>
                </c:pt>
                <c:pt idx="20">
                  <c:v>2</c:v>
                </c:pt>
                <c:pt idx="21">
                  <c:v>2.6833333333333336</c:v>
                </c:pt>
                <c:pt idx="22">
                  <c:v>3.3500000000000014</c:v>
                </c:pt>
                <c:pt idx="23">
                  <c:v>4.0166666666666675</c:v>
                </c:pt>
                <c:pt idx="24">
                  <c:v>4.6833333333333336</c:v>
                </c:pt>
                <c:pt idx="25">
                  <c:v>5.3500000000000014</c:v>
                </c:pt>
                <c:pt idx="26">
                  <c:v>6.0166666666666657</c:v>
                </c:pt>
                <c:pt idx="27">
                  <c:v>6.6833333333333336</c:v>
                </c:pt>
                <c:pt idx="28">
                  <c:v>7.3500000000000014</c:v>
                </c:pt>
                <c:pt idx="29">
                  <c:v>8.0166666666666657</c:v>
                </c:pt>
                <c:pt idx="30">
                  <c:v>8.7166666666666686</c:v>
                </c:pt>
              </c:numCache>
            </c:numRef>
          </c:xVal>
          <c:yVal>
            <c:numRef>
              <c:f>'exp2-aligned'!$AC$29:$AC$59</c:f>
              <c:numCache>
                <c:formatCode>General</c:formatCode>
                <c:ptCount val="31"/>
                <c:pt idx="0">
                  <c:v>0.32482593995094966</c:v>
                </c:pt>
                <c:pt idx="1">
                  <c:v>0.23849360080410859</c:v>
                </c:pt>
                <c:pt idx="2">
                  <c:v>0.21077461152760443</c:v>
                </c:pt>
                <c:pt idx="3">
                  <c:v>0.28550166535347443</c:v>
                </c:pt>
                <c:pt idx="4">
                  <c:v>0.26359126439476621</c:v>
                </c:pt>
                <c:pt idx="5">
                  <c:v>0.34623894753754531</c:v>
                </c:pt>
                <c:pt idx="6">
                  <c:v>0.33908245614143734</c:v>
                </c:pt>
                <c:pt idx="7">
                  <c:v>0.32227183715663082</c:v>
                </c:pt>
                <c:pt idx="8">
                  <c:v>0.3523049672518932</c:v>
                </c:pt>
                <c:pt idx="9">
                  <c:v>0.41475999281018355</c:v>
                </c:pt>
                <c:pt idx="10">
                  <c:v>0.47691556845157568</c:v>
                </c:pt>
                <c:pt idx="11">
                  <c:v>0.47982145639244111</c:v>
                </c:pt>
                <c:pt idx="12">
                  <c:v>0.42797110335045102</c:v>
                </c:pt>
                <c:pt idx="13">
                  <c:v>0.38293136702974184</c:v>
                </c:pt>
                <c:pt idx="14">
                  <c:v>0.33961663024883315</c:v>
                </c:pt>
                <c:pt idx="15">
                  <c:v>0.47763723709474393</c:v>
                </c:pt>
                <c:pt idx="16">
                  <c:v>0.53610274631734001</c:v>
                </c:pt>
                <c:pt idx="17">
                  <c:v>1</c:v>
                </c:pt>
                <c:pt idx="18">
                  <c:v>0.72270954078169403</c:v>
                </c:pt>
                <c:pt idx="19">
                  <c:v>0.59371924797083198</c:v>
                </c:pt>
                <c:pt idx="20">
                  <c:v>0.55710089870169177</c:v>
                </c:pt>
                <c:pt idx="21">
                  <c:v>0.54440275064148902</c:v>
                </c:pt>
                <c:pt idx="22">
                  <c:v>0.49150294132546757</c:v>
                </c:pt>
                <c:pt idx="23">
                  <c:v>0.43821034599741937</c:v>
                </c:pt>
                <c:pt idx="24">
                  <c:v>0.36570975932329158</c:v>
                </c:pt>
                <c:pt idx="25">
                  <c:v>0.34351559914415636</c:v>
                </c:pt>
                <c:pt idx="26">
                  <c:v>0.402688427367072</c:v>
                </c:pt>
                <c:pt idx="27">
                  <c:v>0.30352525364201638</c:v>
                </c:pt>
                <c:pt idx="28">
                  <c:v>0.38563654007282205</c:v>
                </c:pt>
                <c:pt idx="29">
                  <c:v>0.40034719218597548</c:v>
                </c:pt>
                <c:pt idx="30">
                  <c:v>0.43756770878284829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71-445D-9725-E8C493BC79F4}"/>
            </c:ext>
          </c:extLst>
        </c:ser>
        <c:ser>
          <c:idx val="1"/>
          <c:order val="1"/>
          <c:tx>
            <c:strRef>
              <c:f>'exp2-aligned'!$AD$2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644"/>
              </a:solidFill>
              <a:round/>
            </a:ln>
            <a:effectLst/>
          </c:spPr>
          <c:marker>
            <c:symbol val="none"/>
          </c:marker>
          <c:xVal>
            <c:numRef>
              <c:f>'exp2-aligned'!$AB$29:$AB$59</c:f>
              <c:numCache>
                <c:formatCode>General</c:formatCode>
                <c:ptCount val="31"/>
                <c:pt idx="0">
                  <c:v>-11.649999999999995</c:v>
                </c:pt>
                <c:pt idx="1">
                  <c:v>-10.983333333333331</c:v>
                </c:pt>
                <c:pt idx="2">
                  <c:v>-10.316666666666663</c:v>
                </c:pt>
                <c:pt idx="3">
                  <c:v>-9.6333333333333293</c:v>
                </c:pt>
                <c:pt idx="4">
                  <c:v>-8.966666666666665</c:v>
                </c:pt>
                <c:pt idx="5">
                  <c:v>-8.2999999999999972</c:v>
                </c:pt>
                <c:pt idx="6">
                  <c:v>-7.6333333333333293</c:v>
                </c:pt>
                <c:pt idx="7">
                  <c:v>-6.966666666666665</c:v>
                </c:pt>
                <c:pt idx="8">
                  <c:v>-6.2833333333333314</c:v>
                </c:pt>
                <c:pt idx="9">
                  <c:v>-5.61666666666666</c:v>
                </c:pt>
                <c:pt idx="10">
                  <c:v>-4.9499999999999957</c:v>
                </c:pt>
                <c:pt idx="11">
                  <c:v>-4.2833333333333314</c:v>
                </c:pt>
                <c:pt idx="12">
                  <c:v>-3.61666666666666</c:v>
                </c:pt>
                <c:pt idx="13">
                  <c:v>-2.9499999999999957</c:v>
                </c:pt>
                <c:pt idx="14">
                  <c:v>-2</c:v>
                </c:pt>
                <c:pt idx="15">
                  <c:v>-1.3333333333333321</c:v>
                </c:pt>
                <c:pt idx="16">
                  <c:v>-0.66666666666666607</c:v>
                </c:pt>
                <c:pt idx="17">
                  <c:v>0</c:v>
                </c:pt>
                <c:pt idx="18">
                  <c:v>0.66666666666666785</c:v>
                </c:pt>
                <c:pt idx="19">
                  <c:v>1.3333333333333339</c:v>
                </c:pt>
                <c:pt idx="20">
                  <c:v>2</c:v>
                </c:pt>
                <c:pt idx="21">
                  <c:v>2.6833333333333336</c:v>
                </c:pt>
                <c:pt idx="22">
                  <c:v>3.3500000000000014</c:v>
                </c:pt>
                <c:pt idx="23">
                  <c:v>4.0166666666666675</c:v>
                </c:pt>
                <c:pt idx="24">
                  <c:v>4.6833333333333336</c:v>
                </c:pt>
                <c:pt idx="25">
                  <c:v>5.3500000000000014</c:v>
                </c:pt>
                <c:pt idx="26">
                  <c:v>6.0166666666666657</c:v>
                </c:pt>
                <c:pt idx="27">
                  <c:v>6.6833333333333336</c:v>
                </c:pt>
                <c:pt idx="28">
                  <c:v>7.3500000000000014</c:v>
                </c:pt>
                <c:pt idx="29">
                  <c:v>8.0166666666666657</c:v>
                </c:pt>
                <c:pt idx="30">
                  <c:v>8.7166666666666686</c:v>
                </c:pt>
              </c:numCache>
            </c:numRef>
          </c:xVal>
          <c:yVal>
            <c:numRef>
              <c:f>'exp2-aligned'!$AD$29:$AD$59</c:f>
              <c:numCache>
                <c:formatCode>General</c:formatCode>
                <c:ptCount val="31"/>
                <c:pt idx="0">
                  <c:v>0.35320174445245633</c:v>
                </c:pt>
                <c:pt idx="1">
                  <c:v>0.20761600000336569</c:v>
                </c:pt>
                <c:pt idx="2">
                  <c:v>0.15995090723223485</c:v>
                </c:pt>
                <c:pt idx="3">
                  <c:v>0.21704105509847779</c:v>
                </c:pt>
                <c:pt idx="4">
                  <c:v>0.23292619179043444</c:v>
                </c:pt>
                <c:pt idx="5">
                  <c:v>0.2706743397972341</c:v>
                </c:pt>
                <c:pt idx="6">
                  <c:v>0.25480198925152703</c:v>
                </c:pt>
                <c:pt idx="7">
                  <c:v>0.24899664688016088</c:v>
                </c:pt>
                <c:pt idx="8">
                  <c:v>0.30191467300375352</c:v>
                </c:pt>
                <c:pt idx="9">
                  <c:v>0.26996049249145987</c:v>
                </c:pt>
                <c:pt idx="10">
                  <c:v>0.33554072797754109</c:v>
                </c:pt>
                <c:pt idx="11">
                  <c:v>0.46845408157646623</c:v>
                </c:pt>
                <c:pt idx="12">
                  <c:v>0.41302010462465721</c:v>
                </c:pt>
                <c:pt idx="13">
                  <c:v>0.40232734488523042</c:v>
                </c:pt>
                <c:pt idx="14">
                  <c:v>0.34126351967444768</c:v>
                </c:pt>
                <c:pt idx="15">
                  <c:v>0.41784009342400746</c:v>
                </c:pt>
                <c:pt idx="16">
                  <c:v>0.61436109231085179</c:v>
                </c:pt>
                <c:pt idx="17">
                  <c:v>0.78622833396962344</c:v>
                </c:pt>
                <c:pt idx="18">
                  <c:v>0.70770569744562606</c:v>
                </c:pt>
                <c:pt idx="19">
                  <c:v>0.69325254333452846</c:v>
                </c:pt>
                <c:pt idx="20">
                  <c:v>0.610461699160052</c:v>
                </c:pt>
                <c:pt idx="21">
                  <c:v>0.62869580841219197</c:v>
                </c:pt>
                <c:pt idx="22">
                  <c:v>0.63181410242948033</c:v>
                </c:pt>
                <c:pt idx="23">
                  <c:v>0.63831417311572392</c:v>
                </c:pt>
                <c:pt idx="24">
                  <c:v>0.62324289835631097</c:v>
                </c:pt>
                <c:pt idx="25">
                  <c:v>0.5586767355493214</c:v>
                </c:pt>
                <c:pt idx="26">
                  <c:v>0.52423760673377529</c:v>
                </c:pt>
                <c:pt idx="27">
                  <c:v>0.41447504640977167</c:v>
                </c:pt>
                <c:pt idx="28">
                  <c:v>0.40313305090713875</c:v>
                </c:pt>
                <c:pt idx="29">
                  <c:v>0.42460985989880839</c:v>
                </c:pt>
                <c:pt idx="30">
                  <c:v>0.56442466037217875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D71-445D-9725-E8C493BC7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6499103"/>
        <c:axId val="390692287"/>
      </c:scatterChart>
      <c:valAx>
        <c:axId val="666499103"/>
        <c:scaling>
          <c:orientation val="minMax"/>
          <c:max val="40"/>
          <c:min val="-3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90692287"/>
        <c:crosses val="autoZero"/>
        <c:crossBetween val="midCat"/>
        <c:majorUnit val="4"/>
      </c:valAx>
      <c:valAx>
        <c:axId val="390692287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66499103"/>
        <c:crosses val="autoZero"/>
        <c:crossBetween val="midCat"/>
        <c:majorUnit val="1"/>
        <c:min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'exp1-endosome3'!$N$2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'exp1-endosome3'!$M$3:$M$146</c:f>
              <c:numCache>
                <c:formatCode>General</c:formatCode>
                <c:ptCount val="144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  <c:pt idx="37">
                  <c:v>97</c:v>
                </c:pt>
                <c:pt idx="38">
                  <c:v>98</c:v>
                </c:pt>
                <c:pt idx="39">
                  <c:v>99</c:v>
                </c:pt>
                <c:pt idx="40">
                  <c:v>100</c:v>
                </c:pt>
                <c:pt idx="41">
                  <c:v>101</c:v>
                </c:pt>
                <c:pt idx="42">
                  <c:v>102</c:v>
                </c:pt>
                <c:pt idx="43">
                  <c:v>103</c:v>
                </c:pt>
                <c:pt idx="44">
                  <c:v>104</c:v>
                </c:pt>
                <c:pt idx="45">
                  <c:v>105</c:v>
                </c:pt>
                <c:pt idx="46">
                  <c:v>106</c:v>
                </c:pt>
                <c:pt idx="47">
                  <c:v>107</c:v>
                </c:pt>
                <c:pt idx="48">
                  <c:v>108</c:v>
                </c:pt>
                <c:pt idx="49">
                  <c:v>109</c:v>
                </c:pt>
                <c:pt idx="50">
                  <c:v>110</c:v>
                </c:pt>
                <c:pt idx="51">
                  <c:v>111</c:v>
                </c:pt>
              </c:numCache>
            </c:numRef>
          </c:xVal>
          <c:yVal>
            <c:numRef>
              <c:f>'exp1-endosome3'!$N$3:$N$146</c:f>
              <c:numCache>
                <c:formatCode>General</c:formatCode>
                <c:ptCount val="144"/>
                <c:pt idx="0">
                  <c:v>0.17336040250684076</c:v>
                </c:pt>
                <c:pt idx="1">
                  <c:v>8.9889984673283727E-2</c:v>
                </c:pt>
                <c:pt idx="2">
                  <c:v>6.076120013802027E-2</c:v>
                </c:pt>
                <c:pt idx="3">
                  <c:v>9.4736757637278318E-2</c:v>
                </c:pt>
                <c:pt idx="4">
                  <c:v>3.9351944727529488E-2</c:v>
                </c:pt>
                <c:pt idx="5">
                  <c:v>6.1523523700238128E-2</c:v>
                </c:pt>
                <c:pt idx="6">
                  <c:v>4.52739951371781E-2</c:v>
                </c:pt>
                <c:pt idx="7">
                  <c:v>0</c:v>
                </c:pt>
                <c:pt idx="8">
                  <c:v>9.7922467681493014E-2</c:v>
                </c:pt>
                <c:pt idx="9">
                  <c:v>0.1289690978101253</c:v>
                </c:pt>
                <c:pt idx="10">
                  <c:v>6.0777249055120115E-2</c:v>
                </c:pt>
                <c:pt idx="11">
                  <c:v>0.14881358380343257</c:v>
                </c:pt>
                <c:pt idx="12">
                  <c:v>6.8753560853481291E-2</c:v>
                </c:pt>
                <c:pt idx="13">
                  <c:v>0.10373217567144676</c:v>
                </c:pt>
                <c:pt idx="14">
                  <c:v>0.12739630393439186</c:v>
                </c:pt>
                <c:pt idx="15">
                  <c:v>5.036150185766225E-2</c:v>
                </c:pt>
                <c:pt idx="16">
                  <c:v>0.21219075742864241</c:v>
                </c:pt>
                <c:pt idx="17">
                  <c:v>0.13940089392468258</c:v>
                </c:pt>
                <c:pt idx="18">
                  <c:v>0.14277116651553917</c:v>
                </c:pt>
                <c:pt idx="19">
                  <c:v>0.12543833604827476</c:v>
                </c:pt>
                <c:pt idx="20">
                  <c:v>4.8275142634750433E-2</c:v>
                </c:pt>
                <c:pt idx="21">
                  <c:v>2.971457000938842E-2</c:v>
                </c:pt>
                <c:pt idx="22">
                  <c:v>0.12435503414407127</c:v>
                </c:pt>
                <c:pt idx="23">
                  <c:v>0.1174138774986154</c:v>
                </c:pt>
                <c:pt idx="24">
                  <c:v>8.9408517160304596E-2</c:v>
                </c:pt>
                <c:pt idx="25">
                  <c:v>0.13027708455371942</c:v>
                </c:pt>
                <c:pt idx="26">
                  <c:v>0.1290894646883701</c:v>
                </c:pt>
                <c:pt idx="27">
                  <c:v>5.04898931944565E-2</c:v>
                </c:pt>
                <c:pt idx="28">
                  <c:v>0.24830884536065903</c:v>
                </c:pt>
                <c:pt idx="29">
                  <c:v>0.2346672658262382</c:v>
                </c:pt>
                <c:pt idx="30">
                  <c:v>1</c:v>
                </c:pt>
                <c:pt idx="31">
                  <c:v>0.80261436859547886</c:v>
                </c:pt>
                <c:pt idx="32">
                  <c:v>0.77047641210409312</c:v>
                </c:pt>
                <c:pt idx="33">
                  <c:v>0.59844004525794592</c:v>
                </c:pt>
                <c:pt idx="34">
                  <c:v>0.52209534661648704</c:v>
                </c:pt>
                <c:pt idx="35">
                  <c:v>0.59186801370577524</c:v>
                </c:pt>
                <c:pt idx="36">
                  <c:v>0.52532117895344999</c:v>
                </c:pt>
                <c:pt idx="37">
                  <c:v>0.57813816512730842</c:v>
                </c:pt>
                <c:pt idx="38">
                  <c:v>0.65035829207424267</c:v>
                </c:pt>
                <c:pt idx="39">
                  <c:v>0.47866697694573079</c:v>
                </c:pt>
                <c:pt idx="40">
                  <c:v>0.48954814273906883</c:v>
                </c:pt>
                <c:pt idx="41">
                  <c:v>0.58284852229595785</c:v>
                </c:pt>
                <c:pt idx="42">
                  <c:v>0.35428786942601065</c:v>
                </c:pt>
                <c:pt idx="43">
                  <c:v>0.18067870870412994</c:v>
                </c:pt>
                <c:pt idx="44">
                  <c:v>0.20699090828846295</c:v>
                </c:pt>
                <c:pt idx="45">
                  <c:v>6.1146374148404389E-3</c:v>
                </c:pt>
                <c:pt idx="46">
                  <c:v>0.11637872234570963</c:v>
                </c:pt>
                <c:pt idx="47">
                  <c:v>5.8851379003201795E-2</c:v>
                </c:pt>
                <c:pt idx="48">
                  <c:v>4.8026384419710945E-2</c:v>
                </c:pt>
                <c:pt idx="49">
                  <c:v>5.2134907197136995E-2</c:v>
                </c:pt>
                <c:pt idx="50">
                  <c:v>7.9217454802237353E-2</c:v>
                </c:pt>
                <c:pt idx="51">
                  <c:v>0.13830154310337878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A0-4836-B320-12EAA0BDFDD5}"/>
            </c:ext>
          </c:extLst>
        </c:ser>
        <c:ser>
          <c:idx val="1"/>
          <c:order val="1"/>
          <c:tx>
            <c:strRef>
              <c:f>'exp1-endosome3'!$O$2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'exp1-endosome3'!$M$3:$M$146</c:f>
              <c:numCache>
                <c:formatCode>General</c:formatCode>
                <c:ptCount val="144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  <c:pt idx="37">
                  <c:v>97</c:v>
                </c:pt>
                <c:pt idx="38">
                  <c:v>98</c:v>
                </c:pt>
                <c:pt idx="39">
                  <c:v>99</c:v>
                </c:pt>
                <c:pt idx="40">
                  <c:v>100</c:v>
                </c:pt>
                <c:pt idx="41">
                  <c:v>101</c:v>
                </c:pt>
                <c:pt idx="42">
                  <c:v>102</c:v>
                </c:pt>
                <c:pt idx="43">
                  <c:v>103</c:v>
                </c:pt>
                <c:pt idx="44">
                  <c:v>104</c:v>
                </c:pt>
                <c:pt idx="45">
                  <c:v>105</c:v>
                </c:pt>
                <c:pt idx="46">
                  <c:v>106</c:v>
                </c:pt>
                <c:pt idx="47">
                  <c:v>107</c:v>
                </c:pt>
                <c:pt idx="48">
                  <c:v>108</c:v>
                </c:pt>
                <c:pt idx="49">
                  <c:v>109</c:v>
                </c:pt>
                <c:pt idx="50">
                  <c:v>110</c:v>
                </c:pt>
                <c:pt idx="51">
                  <c:v>111</c:v>
                </c:pt>
              </c:numCache>
            </c:numRef>
          </c:xVal>
          <c:yVal>
            <c:numRef>
              <c:f>'exp1-endosome3'!$O$3:$O$146</c:f>
              <c:numCache>
                <c:formatCode>General</c:formatCode>
                <c:ptCount val="144"/>
                <c:pt idx="0">
                  <c:v>0.28273093759191653</c:v>
                </c:pt>
                <c:pt idx="1">
                  <c:v>0.21860996245479894</c:v>
                </c:pt>
                <c:pt idx="2">
                  <c:v>0.16743083551049392</c:v>
                </c:pt>
                <c:pt idx="3">
                  <c:v>0.2253923214007649</c:v>
                </c:pt>
                <c:pt idx="4">
                  <c:v>0.20456079035244049</c:v>
                </c:pt>
                <c:pt idx="5">
                  <c:v>0.20963025762582849</c:v>
                </c:pt>
                <c:pt idx="6">
                  <c:v>0.16511237607488283</c:v>
                </c:pt>
                <c:pt idx="7">
                  <c:v>0.15218782981815646</c:v>
                </c:pt>
                <c:pt idx="8">
                  <c:v>0.11445230721317726</c:v>
                </c:pt>
                <c:pt idx="9">
                  <c:v>0.14377908888004565</c:v>
                </c:pt>
                <c:pt idx="10">
                  <c:v>0</c:v>
                </c:pt>
                <c:pt idx="11">
                  <c:v>0.11102652386802081</c:v>
                </c:pt>
                <c:pt idx="12">
                  <c:v>0.16692907936398069</c:v>
                </c:pt>
                <c:pt idx="13">
                  <c:v>0.16730972195788729</c:v>
                </c:pt>
                <c:pt idx="14">
                  <c:v>0.13159852587504525</c:v>
                </c:pt>
                <c:pt idx="15">
                  <c:v>0.15023271104036523</c:v>
                </c:pt>
                <c:pt idx="16">
                  <c:v>0.1679671955291796</c:v>
                </c:pt>
                <c:pt idx="17">
                  <c:v>0.1503884284651453</c:v>
                </c:pt>
                <c:pt idx="18">
                  <c:v>0.17000882398740449</c:v>
                </c:pt>
                <c:pt idx="19">
                  <c:v>0.17722373133553629</c:v>
                </c:pt>
                <c:pt idx="20">
                  <c:v>0.13829437514057807</c:v>
                </c:pt>
                <c:pt idx="21">
                  <c:v>0.17500908351644556</c:v>
                </c:pt>
                <c:pt idx="22">
                  <c:v>0.21366160873401754</c:v>
                </c:pt>
                <c:pt idx="23">
                  <c:v>0.11111303354845446</c:v>
                </c:pt>
                <c:pt idx="24">
                  <c:v>4.7199681644376136E-2</c:v>
                </c:pt>
                <c:pt idx="25">
                  <c:v>0.19646348426388935</c:v>
                </c:pt>
                <c:pt idx="26">
                  <c:v>0.23923387027008308</c:v>
                </c:pt>
                <c:pt idx="27">
                  <c:v>0.28773119712095763</c:v>
                </c:pt>
                <c:pt idx="28">
                  <c:v>0.2332647023201895</c:v>
                </c:pt>
                <c:pt idx="29">
                  <c:v>0.21743343080090666</c:v>
                </c:pt>
                <c:pt idx="30">
                  <c:v>1</c:v>
                </c:pt>
                <c:pt idx="31">
                  <c:v>0.92302368635050192</c:v>
                </c:pt>
                <c:pt idx="32">
                  <c:v>0.17722373133553676</c:v>
                </c:pt>
                <c:pt idx="33">
                  <c:v>0.70491548004221671</c:v>
                </c:pt>
                <c:pt idx="34">
                  <c:v>0.64174611138986437</c:v>
                </c:pt>
                <c:pt idx="35">
                  <c:v>0.6134574458881944</c:v>
                </c:pt>
                <c:pt idx="36">
                  <c:v>0.39604131702337497</c:v>
                </c:pt>
                <c:pt idx="37">
                  <c:v>0.3612125196809523</c:v>
                </c:pt>
                <c:pt idx="38">
                  <c:v>0.53589286641175093</c:v>
                </c:pt>
                <c:pt idx="39">
                  <c:v>0.54312507569597046</c:v>
                </c:pt>
                <c:pt idx="40">
                  <c:v>0.27011782618474989</c:v>
                </c:pt>
                <c:pt idx="41">
                  <c:v>0.69183521636071077</c:v>
                </c:pt>
                <c:pt idx="42">
                  <c:v>0.22608439884423071</c:v>
                </c:pt>
                <c:pt idx="43">
                  <c:v>0.15642680415938531</c:v>
                </c:pt>
                <c:pt idx="44">
                  <c:v>0.40320431856324707</c:v>
                </c:pt>
                <c:pt idx="45">
                  <c:v>0.2702562416734432</c:v>
                </c:pt>
                <c:pt idx="46">
                  <c:v>0.19867813208298007</c:v>
                </c:pt>
                <c:pt idx="47">
                  <c:v>0.33773379241137086</c:v>
                </c:pt>
                <c:pt idx="48">
                  <c:v>0.34996626122463093</c:v>
                </c:pt>
                <c:pt idx="49">
                  <c:v>0.31503365226568886</c:v>
                </c:pt>
                <c:pt idx="50">
                  <c:v>0.27122515009429571</c:v>
                </c:pt>
                <c:pt idx="51">
                  <c:v>0.2600654013184075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A0-4836-B320-12EAA0BDF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'exp2-aligned'!$AG$2</c:f>
              <c:strCache>
                <c:ptCount val="1"/>
                <c:pt idx="0">
                  <c:v>count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'exp2-aligned'!$AF$3:$AF$95</c:f>
              <c:numCache>
                <c:formatCode>General</c:formatCode>
                <c:ptCount val="93"/>
                <c:pt idx="0">
                  <c:v>-30.15</c:v>
                </c:pt>
                <c:pt idx="1">
                  <c:v>-29.483333333333331</c:v>
                </c:pt>
                <c:pt idx="2">
                  <c:v>-28.816666666666663</c:v>
                </c:pt>
                <c:pt idx="3">
                  <c:v>-28.15</c:v>
                </c:pt>
                <c:pt idx="4">
                  <c:v>-27.483333333333331</c:v>
                </c:pt>
                <c:pt idx="5">
                  <c:v>-26.816666666666663</c:v>
                </c:pt>
                <c:pt idx="6">
                  <c:v>-26.15</c:v>
                </c:pt>
                <c:pt idx="7">
                  <c:v>-25.483333333333331</c:v>
                </c:pt>
                <c:pt idx="8">
                  <c:v>-24.799999999999997</c:v>
                </c:pt>
                <c:pt idx="9">
                  <c:v>-24.133333333333329</c:v>
                </c:pt>
                <c:pt idx="10">
                  <c:v>-23.466666666666661</c:v>
                </c:pt>
                <c:pt idx="11">
                  <c:v>-22.799999999999997</c:v>
                </c:pt>
                <c:pt idx="12">
                  <c:v>-22.133333333333329</c:v>
                </c:pt>
                <c:pt idx="13">
                  <c:v>-21.466666666666665</c:v>
                </c:pt>
                <c:pt idx="14">
                  <c:v>-20.799999999999997</c:v>
                </c:pt>
                <c:pt idx="15">
                  <c:v>-20.133333333333329</c:v>
                </c:pt>
                <c:pt idx="16">
                  <c:v>-19.466666666666665</c:v>
                </c:pt>
                <c:pt idx="17">
                  <c:v>-17.43333333333333</c:v>
                </c:pt>
                <c:pt idx="18">
                  <c:v>-17.016666666666662</c:v>
                </c:pt>
                <c:pt idx="19">
                  <c:v>-16.349999999999998</c:v>
                </c:pt>
                <c:pt idx="20">
                  <c:v>-15.68333333333333</c:v>
                </c:pt>
                <c:pt idx="21">
                  <c:v>-14.999999999999996</c:v>
                </c:pt>
                <c:pt idx="22">
                  <c:v>-14.333333333333329</c:v>
                </c:pt>
                <c:pt idx="23">
                  <c:v>-13.666666666666664</c:v>
                </c:pt>
                <c:pt idx="24">
                  <c:v>-12.999999999999996</c:v>
                </c:pt>
                <c:pt idx="25">
                  <c:v>-12.333333333333329</c:v>
                </c:pt>
                <c:pt idx="26">
                  <c:v>-11.649999999999995</c:v>
                </c:pt>
                <c:pt idx="27">
                  <c:v>-10.983333333333331</c:v>
                </c:pt>
                <c:pt idx="28">
                  <c:v>-10.316666666666663</c:v>
                </c:pt>
                <c:pt idx="29">
                  <c:v>-9.6333333333333293</c:v>
                </c:pt>
                <c:pt idx="30">
                  <c:v>-8.966666666666665</c:v>
                </c:pt>
                <c:pt idx="31">
                  <c:v>-8.2999999999999972</c:v>
                </c:pt>
                <c:pt idx="32">
                  <c:v>-7.6333333333333293</c:v>
                </c:pt>
                <c:pt idx="33">
                  <c:v>-6.966666666666665</c:v>
                </c:pt>
                <c:pt idx="34">
                  <c:v>-6.2833333333333314</c:v>
                </c:pt>
                <c:pt idx="35">
                  <c:v>-5.61666666666666</c:v>
                </c:pt>
                <c:pt idx="36">
                  <c:v>-4.9499999999999957</c:v>
                </c:pt>
                <c:pt idx="37">
                  <c:v>-4.2833333333333314</c:v>
                </c:pt>
                <c:pt idx="38">
                  <c:v>-3.61666666666666</c:v>
                </c:pt>
                <c:pt idx="39">
                  <c:v>-2.9499999999999957</c:v>
                </c:pt>
                <c:pt idx="40">
                  <c:v>-2</c:v>
                </c:pt>
                <c:pt idx="41">
                  <c:v>-1.3333333333333321</c:v>
                </c:pt>
                <c:pt idx="42">
                  <c:v>-0.66666666666666607</c:v>
                </c:pt>
                <c:pt idx="43">
                  <c:v>0</c:v>
                </c:pt>
                <c:pt idx="44">
                  <c:v>0.66666666666666785</c:v>
                </c:pt>
                <c:pt idx="45">
                  <c:v>1.3333333333333339</c:v>
                </c:pt>
                <c:pt idx="46">
                  <c:v>2</c:v>
                </c:pt>
                <c:pt idx="47">
                  <c:v>2.6833333333333336</c:v>
                </c:pt>
                <c:pt idx="48">
                  <c:v>3.3500000000000014</c:v>
                </c:pt>
                <c:pt idx="49">
                  <c:v>4.0166666666666675</c:v>
                </c:pt>
                <c:pt idx="50">
                  <c:v>4.6833333333333336</c:v>
                </c:pt>
                <c:pt idx="51">
                  <c:v>5.3500000000000014</c:v>
                </c:pt>
                <c:pt idx="52">
                  <c:v>6.0166666666666657</c:v>
                </c:pt>
                <c:pt idx="53">
                  <c:v>6.6833333333333336</c:v>
                </c:pt>
                <c:pt idx="54">
                  <c:v>7.3500000000000014</c:v>
                </c:pt>
                <c:pt idx="55">
                  <c:v>8.0166666666666657</c:v>
                </c:pt>
                <c:pt idx="56">
                  <c:v>8.7166666666666686</c:v>
                </c:pt>
                <c:pt idx="57">
                  <c:v>9.3833333333333329</c:v>
                </c:pt>
                <c:pt idx="58">
                  <c:v>10.066666666666666</c:v>
                </c:pt>
                <c:pt idx="59">
                  <c:v>10.733333333333338</c:v>
                </c:pt>
                <c:pt idx="60">
                  <c:v>11.400000000000002</c:v>
                </c:pt>
                <c:pt idx="61">
                  <c:v>12.066666666666666</c:v>
                </c:pt>
                <c:pt idx="62">
                  <c:v>12.733333333333338</c:v>
                </c:pt>
                <c:pt idx="63">
                  <c:v>13.400000000000002</c:v>
                </c:pt>
                <c:pt idx="64">
                  <c:v>13.833333333333336</c:v>
                </c:pt>
                <c:pt idx="65">
                  <c:v>14.5</c:v>
                </c:pt>
                <c:pt idx="66">
                  <c:v>15.166666666666668</c:v>
                </c:pt>
                <c:pt idx="67">
                  <c:v>15.850000000000001</c:v>
                </c:pt>
                <c:pt idx="68">
                  <c:v>16.516666666666666</c:v>
                </c:pt>
                <c:pt idx="69">
                  <c:v>17.183333333333334</c:v>
                </c:pt>
                <c:pt idx="70">
                  <c:v>17.850000000000001</c:v>
                </c:pt>
                <c:pt idx="71">
                  <c:v>18.516666666666666</c:v>
                </c:pt>
                <c:pt idx="72">
                  <c:v>19.2</c:v>
                </c:pt>
                <c:pt idx="73">
                  <c:v>19.866666666666671</c:v>
                </c:pt>
                <c:pt idx="74">
                  <c:v>20.533333333333335</c:v>
                </c:pt>
                <c:pt idx="75">
                  <c:v>21.2</c:v>
                </c:pt>
                <c:pt idx="76">
                  <c:v>21.866666666666671</c:v>
                </c:pt>
                <c:pt idx="77">
                  <c:v>22.533333333333335</c:v>
                </c:pt>
                <c:pt idx="78">
                  <c:v>24.816666666666666</c:v>
                </c:pt>
                <c:pt idx="79">
                  <c:v>25.483333333333331</c:v>
                </c:pt>
                <c:pt idx="80">
                  <c:v>26.150000000000002</c:v>
                </c:pt>
                <c:pt idx="81">
                  <c:v>26.816666666666666</c:v>
                </c:pt>
                <c:pt idx="82">
                  <c:v>27.483333333333331</c:v>
                </c:pt>
                <c:pt idx="83">
                  <c:v>28.150000000000002</c:v>
                </c:pt>
                <c:pt idx="84">
                  <c:v>28.833333333333332</c:v>
                </c:pt>
                <c:pt idx="85">
                  <c:v>29.500000000000004</c:v>
                </c:pt>
                <c:pt idx="86">
                  <c:v>30.166666666666668</c:v>
                </c:pt>
                <c:pt idx="87">
                  <c:v>30.833333333333332</c:v>
                </c:pt>
                <c:pt idx="88">
                  <c:v>31.500000000000004</c:v>
                </c:pt>
                <c:pt idx="89">
                  <c:v>32.166666666666671</c:v>
                </c:pt>
                <c:pt idx="90">
                  <c:v>32.833333333333329</c:v>
                </c:pt>
                <c:pt idx="91">
                  <c:v>33.5</c:v>
                </c:pt>
                <c:pt idx="92">
                  <c:v>34.166666666666671</c:v>
                </c:pt>
              </c:numCache>
            </c:numRef>
          </c:xVal>
          <c:yVal>
            <c:numRef>
              <c:f>'exp2-aligned'!$AG$3:$AG$95</c:f>
              <c:numCache>
                <c:formatCode>General</c:formatCode>
                <c:ptCount val="9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5</c:v>
                </c:pt>
                <c:pt idx="27">
                  <c:v>5</c:v>
                </c:pt>
                <c:pt idx="28">
                  <c:v>6</c:v>
                </c:pt>
                <c:pt idx="29">
                  <c:v>6</c:v>
                </c:pt>
                <c:pt idx="30">
                  <c:v>7</c:v>
                </c:pt>
                <c:pt idx="31">
                  <c:v>8</c:v>
                </c:pt>
                <c:pt idx="32">
                  <c:v>8</c:v>
                </c:pt>
                <c:pt idx="33">
                  <c:v>9</c:v>
                </c:pt>
                <c:pt idx="34">
                  <c:v>9</c:v>
                </c:pt>
                <c:pt idx="35">
                  <c:v>9</c:v>
                </c:pt>
                <c:pt idx="36">
                  <c:v>9</c:v>
                </c:pt>
                <c:pt idx="37">
                  <c:v>10</c:v>
                </c:pt>
                <c:pt idx="38">
                  <c:v>11</c:v>
                </c:pt>
                <c:pt idx="39">
                  <c:v>10</c:v>
                </c:pt>
                <c:pt idx="40">
                  <c:v>9</c:v>
                </c:pt>
                <c:pt idx="41">
                  <c:v>8</c:v>
                </c:pt>
                <c:pt idx="42">
                  <c:v>11</c:v>
                </c:pt>
                <c:pt idx="43">
                  <c:v>12</c:v>
                </c:pt>
                <c:pt idx="44">
                  <c:v>12</c:v>
                </c:pt>
                <c:pt idx="45">
                  <c:v>11</c:v>
                </c:pt>
                <c:pt idx="46">
                  <c:v>11</c:v>
                </c:pt>
                <c:pt idx="47">
                  <c:v>10</c:v>
                </c:pt>
                <c:pt idx="48">
                  <c:v>10</c:v>
                </c:pt>
                <c:pt idx="49">
                  <c:v>9</c:v>
                </c:pt>
                <c:pt idx="50">
                  <c:v>10</c:v>
                </c:pt>
                <c:pt idx="51">
                  <c:v>10</c:v>
                </c:pt>
                <c:pt idx="52">
                  <c:v>9</c:v>
                </c:pt>
                <c:pt idx="53">
                  <c:v>6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2</c:v>
                </c:pt>
                <c:pt idx="65">
                  <c:v>1</c:v>
                </c:pt>
                <c:pt idx="66">
                  <c:v>3</c:v>
                </c:pt>
                <c:pt idx="67">
                  <c:v>3</c:v>
                </c:pt>
                <c:pt idx="68">
                  <c:v>3</c:v>
                </c:pt>
                <c:pt idx="69">
                  <c:v>3</c:v>
                </c:pt>
                <c:pt idx="70">
                  <c:v>3</c:v>
                </c:pt>
                <c:pt idx="71">
                  <c:v>3</c:v>
                </c:pt>
                <c:pt idx="72">
                  <c:v>3</c:v>
                </c:pt>
                <c:pt idx="73">
                  <c:v>2</c:v>
                </c:pt>
                <c:pt idx="74">
                  <c:v>2</c:v>
                </c:pt>
                <c:pt idx="75">
                  <c:v>2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10-495D-899E-90EF645B9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1372383"/>
        <c:axId val="658771263"/>
      </c:scatterChart>
      <c:valAx>
        <c:axId val="6613723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58771263"/>
        <c:crosses val="autoZero"/>
        <c:crossBetween val="midCat"/>
        <c:majorUnit val="4"/>
      </c:valAx>
      <c:valAx>
        <c:axId val="658771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613723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'exp3-endosome1'!$L$2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'exp3-endosome1'!$K$3:$K$17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'exp3-endosome1'!$L$3:$L$17</c:f>
              <c:numCache>
                <c:formatCode>General</c:formatCode>
                <c:ptCount val="15"/>
                <c:pt idx="0">
                  <c:v>0.76147495380213459</c:v>
                </c:pt>
                <c:pt idx="1">
                  <c:v>1</c:v>
                </c:pt>
                <c:pt idx="2">
                  <c:v>0</c:v>
                </c:pt>
                <c:pt idx="3">
                  <c:v>0.23234049317463781</c:v>
                </c:pt>
                <c:pt idx="4">
                  <c:v>7.5625409819778402E-2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29-416F-80C6-E212892877FC}"/>
            </c:ext>
          </c:extLst>
        </c:ser>
        <c:ser>
          <c:idx val="1"/>
          <c:order val="1"/>
          <c:tx>
            <c:strRef>
              <c:f>'exp3-endosome1'!$M$2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'exp3-endosome1'!$K$3:$K$17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'exp3-endosome1'!$M$3:$M$17</c:f>
              <c:numCache>
                <c:formatCode>General</c:formatCode>
                <c:ptCount val="15"/>
                <c:pt idx="0">
                  <c:v>0.33848396811714421</c:v>
                </c:pt>
                <c:pt idx="1">
                  <c:v>1</c:v>
                </c:pt>
                <c:pt idx="2">
                  <c:v>0.73681746107758928</c:v>
                </c:pt>
                <c:pt idx="3">
                  <c:v>0.52116123402398651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29-416F-80C6-E21289287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'exp3-endosome2'!$L$2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'exp3-endosome2'!$K$3:$K$28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'exp3-endosome2'!$L$3:$L$28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0.86032185576093678</c:v>
                </c:pt>
                <c:pt idx="3">
                  <c:v>0.58558201694795986</c:v>
                </c:pt>
                <c:pt idx="4">
                  <c:v>0.68464873149440375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3E-419A-A051-6A6E2E716DD6}"/>
            </c:ext>
          </c:extLst>
        </c:ser>
        <c:ser>
          <c:idx val="1"/>
          <c:order val="1"/>
          <c:tx>
            <c:strRef>
              <c:f>'exp3-endosome2'!$M$2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'exp3-endosome2'!$K$3:$K$28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xVal>
          <c:yVal>
            <c:numRef>
              <c:f>'exp3-endosome2'!$M$3:$M$28</c:f>
              <c:numCache>
                <c:formatCode>General</c:formatCode>
                <c:ptCount val="26"/>
                <c:pt idx="0">
                  <c:v>0</c:v>
                </c:pt>
                <c:pt idx="1">
                  <c:v>1</c:v>
                </c:pt>
                <c:pt idx="2">
                  <c:v>0.68323420951340363</c:v>
                </c:pt>
                <c:pt idx="3">
                  <c:v>0.73177590980767071</c:v>
                </c:pt>
                <c:pt idx="4">
                  <c:v>0.56737729547175908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3E-419A-A051-6A6E2E716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'exp3-endosome3'!$L$2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'exp3-endosome3'!$K$3:$K$26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'exp3-endosome3'!$L$3:$L$26</c:f>
              <c:numCache>
                <c:formatCode>General</c:formatCode>
                <c:ptCount val="24"/>
                <c:pt idx="0">
                  <c:v>0</c:v>
                </c:pt>
                <c:pt idx="1">
                  <c:v>0.126370280146163</c:v>
                </c:pt>
                <c:pt idx="2">
                  <c:v>0.62392471071863498</c:v>
                </c:pt>
                <c:pt idx="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9D-4DD2-8475-3F69E3159DF6}"/>
            </c:ext>
          </c:extLst>
        </c:ser>
        <c:ser>
          <c:idx val="1"/>
          <c:order val="1"/>
          <c:tx>
            <c:strRef>
              <c:f>'exp3-endosome3'!$M$2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'exp3-endosome3'!$K$3:$K$26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'exp3-endosome3'!$M$3:$M$26</c:f>
              <c:numCache>
                <c:formatCode>General</c:formatCode>
                <c:ptCount val="24"/>
                <c:pt idx="0">
                  <c:v>0</c:v>
                </c:pt>
                <c:pt idx="1">
                  <c:v>0.16350925089004076</c:v>
                </c:pt>
                <c:pt idx="2">
                  <c:v>0.29964398369334705</c:v>
                </c:pt>
                <c:pt idx="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9D-4DD2-8475-3F69E315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'exp3-endosome4'!$L$2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'exp3-endosome4'!$K$3:$K$18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'exp3-endosome4'!$L$3:$L$18</c:f>
              <c:numCache>
                <c:formatCode>General</c:formatCode>
                <c:ptCount val="16"/>
                <c:pt idx="0">
                  <c:v>0.14790781382792492</c:v>
                </c:pt>
                <c:pt idx="1">
                  <c:v>0.13436984452332132</c:v>
                </c:pt>
                <c:pt idx="2">
                  <c:v>5.5191721241813617E-2</c:v>
                </c:pt>
                <c:pt idx="3">
                  <c:v>0</c:v>
                </c:pt>
                <c:pt idx="4">
                  <c:v>0.10102484627305845</c:v>
                </c:pt>
                <c:pt idx="5">
                  <c:v>1</c:v>
                </c:pt>
                <c:pt idx="6">
                  <c:v>0.50516422536619576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B7-401A-8B30-8550BB2E3899}"/>
            </c:ext>
          </c:extLst>
        </c:ser>
        <c:ser>
          <c:idx val="1"/>
          <c:order val="1"/>
          <c:tx>
            <c:strRef>
              <c:f>'exp3-endosome4'!$M$2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'exp3-endosome4'!$K$3:$K$18</c:f>
              <c:numCache>
                <c:formatCode>General</c:formatCode>
                <c:ptCount val="1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</c:numCache>
            </c:numRef>
          </c:xVal>
          <c:yVal>
            <c:numRef>
              <c:f>'exp3-endosome4'!$M$3:$M$18</c:f>
              <c:numCache>
                <c:formatCode>General</c:formatCode>
                <c:ptCount val="16"/>
                <c:pt idx="0">
                  <c:v>0.10599569272745368</c:v>
                </c:pt>
                <c:pt idx="1">
                  <c:v>3.642021199138594E-2</c:v>
                </c:pt>
                <c:pt idx="2">
                  <c:v>0.39050560635207798</c:v>
                </c:pt>
                <c:pt idx="3">
                  <c:v>0.89133717053580241</c:v>
                </c:pt>
                <c:pt idx="4">
                  <c:v>0</c:v>
                </c:pt>
                <c:pt idx="5">
                  <c:v>1</c:v>
                </c:pt>
                <c:pt idx="6">
                  <c:v>0.49315971397257724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B7-401A-8B30-8550BB2E3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'exp3-endosome5'!$L$2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'exp3-endosome5'!$K$3:$K$11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'exp3-endosome5'!$L$3:$L$11</c:f>
              <c:numCache>
                <c:formatCode>General</c:formatCode>
                <c:ptCount val="9"/>
                <c:pt idx="0">
                  <c:v>0.46035953389416961</c:v>
                </c:pt>
                <c:pt idx="1">
                  <c:v>0.31662795463861232</c:v>
                </c:pt>
                <c:pt idx="2">
                  <c:v>0.21648937208439953</c:v>
                </c:pt>
                <c:pt idx="3">
                  <c:v>1</c:v>
                </c:pt>
                <c:pt idx="4">
                  <c:v>0.70082173599047493</c:v>
                </c:pt>
                <c:pt idx="5">
                  <c:v>0.46874865809146432</c:v>
                </c:pt>
                <c:pt idx="6">
                  <c:v>0.32836648254055034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9E-477C-9BA2-2B0F7623C762}"/>
            </c:ext>
          </c:extLst>
        </c:ser>
        <c:ser>
          <c:idx val="1"/>
          <c:order val="1"/>
          <c:tx>
            <c:strRef>
              <c:f>'exp3-endosome5'!$M$2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'exp3-endosome5'!$K$3:$K$11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</c:numCache>
            </c:numRef>
          </c:xVal>
          <c:yVal>
            <c:numRef>
              <c:f>'exp3-endosome5'!$M$3:$M$11</c:f>
              <c:numCache>
                <c:formatCode>General</c:formatCode>
                <c:ptCount val="9"/>
                <c:pt idx="0">
                  <c:v>1</c:v>
                </c:pt>
                <c:pt idx="1">
                  <c:v>0.56808701853100063</c:v>
                </c:pt>
                <c:pt idx="2">
                  <c:v>0.23480741240023875</c:v>
                </c:pt>
                <c:pt idx="3">
                  <c:v>0.81903701315828048</c:v>
                </c:pt>
                <c:pt idx="4">
                  <c:v>0.48430188826695636</c:v>
                </c:pt>
                <c:pt idx="5">
                  <c:v>0.49212652267776363</c:v>
                </c:pt>
                <c:pt idx="6">
                  <c:v>0.77287069327628499</c:v>
                </c:pt>
                <c:pt idx="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9E-477C-9BA2-2B0F7623C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'exp3-endosome6'!$L$2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'exp3-endosome6'!$K$3:$K$30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xVal>
          <c:yVal>
            <c:numRef>
              <c:f>'exp3-endosome6'!$L$3:$L$30</c:f>
              <c:numCache>
                <c:formatCode>General</c:formatCode>
                <c:ptCount val="28"/>
                <c:pt idx="0">
                  <c:v>0.69213959464655961</c:v>
                </c:pt>
                <c:pt idx="1">
                  <c:v>0.39957607645629928</c:v>
                </c:pt>
                <c:pt idx="2">
                  <c:v>0.31108672612850924</c:v>
                </c:pt>
                <c:pt idx="3">
                  <c:v>0.50704819785599808</c:v>
                </c:pt>
                <c:pt idx="4">
                  <c:v>0</c:v>
                </c:pt>
                <c:pt idx="5">
                  <c:v>0.79254007109160485</c:v>
                </c:pt>
                <c:pt idx="6">
                  <c:v>1</c:v>
                </c:pt>
                <c:pt idx="7">
                  <c:v>0.80822149067274507</c:v>
                </c:pt>
                <c:pt idx="8">
                  <c:v>7.1344831790513027E-2</c:v>
                </c:pt>
                <c:pt idx="9">
                  <c:v>0.26239179163970272</c:v>
                </c:pt>
                <c:pt idx="10">
                  <c:v>0.63991821651988912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D5-4894-B908-2CC670D78123}"/>
            </c:ext>
          </c:extLst>
        </c:ser>
        <c:ser>
          <c:idx val="1"/>
          <c:order val="1"/>
          <c:tx>
            <c:strRef>
              <c:f>'exp3-endosome6'!$M$2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'exp3-endosome6'!$K$3:$K$30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</c:numCache>
            </c:numRef>
          </c:xVal>
          <c:yVal>
            <c:numRef>
              <c:f>'exp3-endosome6'!$M$3:$M$30</c:f>
              <c:numCache>
                <c:formatCode>General</c:formatCode>
                <c:ptCount val="28"/>
                <c:pt idx="0">
                  <c:v>0.41602657511916741</c:v>
                </c:pt>
                <c:pt idx="1">
                  <c:v>0.55763293734100516</c:v>
                </c:pt>
                <c:pt idx="2">
                  <c:v>0.46848526760354503</c:v>
                </c:pt>
                <c:pt idx="3">
                  <c:v>0.89821926943120267</c:v>
                </c:pt>
                <c:pt idx="4">
                  <c:v>0</c:v>
                </c:pt>
                <c:pt idx="5">
                  <c:v>0.80994838104176337</c:v>
                </c:pt>
                <c:pt idx="6">
                  <c:v>0.47195534589641547</c:v>
                </c:pt>
                <c:pt idx="7">
                  <c:v>1</c:v>
                </c:pt>
                <c:pt idx="8">
                  <c:v>0.9146311343821778</c:v>
                </c:pt>
                <c:pt idx="9">
                  <c:v>0.84916891007434059</c:v>
                </c:pt>
                <c:pt idx="10">
                  <c:v>0.41674281903726851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D5-4894-B908-2CC670D78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2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'exp3-endosome7'!$L$2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'exp3-endosome7'!$K$3:$K$35</c:f>
              <c:numCache>
                <c:formatCode>General</c:formatCode>
                <c:ptCount val="3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</c:numCache>
            </c:numRef>
          </c:xVal>
          <c:yVal>
            <c:numRef>
              <c:f>'exp3-endosome7'!$L$3:$L$35</c:f>
              <c:numCache>
                <c:formatCode>General</c:formatCode>
                <c:ptCount val="33"/>
                <c:pt idx="0">
                  <c:v>0.26949369359982844</c:v>
                </c:pt>
                <c:pt idx="1">
                  <c:v>2.5295060806547486E-2</c:v>
                </c:pt>
                <c:pt idx="2">
                  <c:v>4.1534258310614101E-2</c:v>
                </c:pt>
                <c:pt idx="3">
                  <c:v>0</c:v>
                </c:pt>
                <c:pt idx="4">
                  <c:v>0.14668530513252384</c:v>
                </c:pt>
                <c:pt idx="5">
                  <c:v>0.29436041699226073</c:v>
                </c:pt>
                <c:pt idx="6">
                  <c:v>0.3075694167086318</c:v>
                </c:pt>
                <c:pt idx="7">
                  <c:v>0.28024264735675292</c:v>
                </c:pt>
                <c:pt idx="8">
                  <c:v>0.48616007084932367</c:v>
                </c:pt>
                <c:pt idx="9">
                  <c:v>1</c:v>
                </c:pt>
                <c:pt idx="10">
                  <c:v>0.58288039545962311</c:v>
                </c:pt>
                <c:pt idx="11">
                  <c:v>0.3072452694763283</c:v>
                </c:pt>
                <c:pt idx="12">
                  <c:v>0.4454043447305816</c:v>
                </c:pt>
                <c:pt idx="13">
                  <c:v>0.43576964708470067</c:v>
                </c:pt>
                <c:pt idx="14">
                  <c:v>0.31654134903132042</c:v>
                </c:pt>
                <c:pt idx="15">
                  <c:v>0.4680280850423415</c:v>
                </c:pt>
                <c:pt idx="16">
                  <c:v>0.29985355491111948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5CC-4D9B-9F54-452A3C0925AA}"/>
            </c:ext>
          </c:extLst>
        </c:ser>
        <c:ser>
          <c:idx val="1"/>
          <c:order val="1"/>
          <c:tx>
            <c:strRef>
              <c:f>'exp3-endosome7'!$M$2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'exp3-endosome7'!$K$3:$K$35</c:f>
              <c:numCache>
                <c:formatCode>General</c:formatCode>
                <c:ptCount val="33"/>
                <c:pt idx="0">
                  <c:v>22</c:v>
                </c:pt>
                <c:pt idx="1">
                  <c:v>23</c:v>
                </c:pt>
                <c:pt idx="2">
                  <c:v>24</c:v>
                </c:pt>
                <c:pt idx="3">
                  <c:v>25</c:v>
                </c:pt>
                <c:pt idx="4">
                  <c:v>26</c:v>
                </c:pt>
                <c:pt idx="5">
                  <c:v>27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31</c:v>
                </c:pt>
                <c:pt idx="10">
                  <c:v>32</c:v>
                </c:pt>
                <c:pt idx="11">
                  <c:v>33</c:v>
                </c:pt>
                <c:pt idx="12">
                  <c:v>34</c:v>
                </c:pt>
                <c:pt idx="13">
                  <c:v>35</c:v>
                </c:pt>
                <c:pt idx="14">
                  <c:v>36</c:v>
                </c:pt>
                <c:pt idx="15">
                  <c:v>37</c:v>
                </c:pt>
                <c:pt idx="16">
                  <c:v>38</c:v>
                </c:pt>
              </c:numCache>
            </c:numRef>
          </c:xVal>
          <c:yVal>
            <c:numRef>
              <c:f>'exp3-endosome7'!$M$3:$M$35</c:f>
              <c:numCache>
                <c:formatCode>General</c:formatCode>
                <c:ptCount val="33"/>
                <c:pt idx="0">
                  <c:v>0.22638429392303658</c:v>
                </c:pt>
                <c:pt idx="1">
                  <c:v>0</c:v>
                </c:pt>
                <c:pt idx="2">
                  <c:v>0.34151720935631785</c:v>
                </c:pt>
                <c:pt idx="3">
                  <c:v>0.25370015671251933</c:v>
                </c:pt>
                <c:pt idx="4">
                  <c:v>0.26942945034534815</c:v>
                </c:pt>
                <c:pt idx="5">
                  <c:v>0.5758241917696908</c:v>
                </c:pt>
                <c:pt idx="6">
                  <c:v>0.47928637761913079</c:v>
                </c:pt>
                <c:pt idx="7">
                  <c:v>0.34610975680538658</c:v>
                </c:pt>
                <c:pt idx="8">
                  <c:v>0.43604533054733302</c:v>
                </c:pt>
                <c:pt idx="9">
                  <c:v>1</c:v>
                </c:pt>
                <c:pt idx="10">
                  <c:v>0.90621916536072911</c:v>
                </c:pt>
                <c:pt idx="11">
                  <c:v>0.75410644842997276</c:v>
                </c:pt>
                <c:pt idx="12">
                  <c:v>0.89699779441639094</c:v>
                </c:pt>
                <c:pt idx="13">
                  <c:v>0.84661762145220298</c:v>
                </c:pt>
                <c:pt idx="14">
                  <c:v>0.90181525335190693</c:v>
                </c:pt>
                <c:pt idx="15">
                  <c:v>0.6696558128736434</c:v>
                </c:pt>
                <c:pt idx="16">
                  <c:v>0.34839514771606045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5CC-4D9B-9F54-452A3C092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40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'exp3-endosome8'!$L$2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'exp3-endosome8'!$K$3:$K$30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numCache>
            </c:numRef>
          </c:xVal>
          <c:yVal>
            <c:numRef>
              <c:f>'exp3-endosome8'!$L$3:$L$30</c:f>
              <c:numCache>
                <c:formatCode>General</c:formatCode>
                <c:ptCount val="28"/>
                <c:pt idx="0">
                  <c:v>9.3309612325900307E-2</c:v>
                </c:pt>
                <c:pt idx="1">
                  <c:v>0</c:v>
                </c:pt>
                <c:pt idx="2">
                  <c:v>0.39741067155267928</c:v>
                </c:pt>
                <c:pt idx="3">
                  <c:v>0.57762909175292154</c:v>
                </c:pt>
                <c:pt idx="4">
                  <c:v>0.69098231076775785</c:v>
                </c:pt>
                <c:pt idx="5">
                  <c:v>0.78317516642575014</c:v>
                </c:pt>
                <c:pt idx="6">
                  <c:v>0.90469859656077645</c:v>
                </c:pt>
                <c:pt idx="7">
                  <c:v>0.99042296554491493</c:v>
                </c:pt>
                <c:pt idx="8">
                  <c:v>0.7504604808338452</c:v>
                </c:pt>
                <c:pt idx="9">
                  <c:v>0.62529187958365806</c:v>
                </c:pt>
                <c:pt idx="10">
                  <c:v>0.77223965308026654</c:v>
                </c:pt>
                <c:pt idx="11">
                  <c:v>0.89383559988203998</c:v>
                </c:pt>
                <c:pt idx="12">
                  <c:v>1</c:v>
                </c:pt>
                <c:pt idx="13">
                  <c:v>0.63875580737639559</c:v>
                </c:pt>
                <c:pt idx="14">
                  <c:v>0.81502932090558833</c:v>
                </c:pt>
                <c:pt idx="15">
                  <c:v>0.58490009620544492</c:v>
                </c:pt>
                <c:pt idx="16">
                  <c:v>0.2139676769044091</c:v>
                </c:pt>
                <c:pt idx="17">
                  <c:v>0.27557783697286442</c:v>
                </c:pt>
                <c:pt idx="18">
                  <c:v>0.51708250946342527</c:v>
                </c:pt>
                <c:pt idx="19">
                  <c:v>0.35498842150554305</c:v>
                </c:pt>
                <c:pt idx="20">
                  <c:v>0.51684562168538384</c:v>
                </c:pt>
                <c:pt idx="21">
                  <c:v>0.33523488148359459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56-420C-AA46-430D1D9B4578}"/>
            </c:ext>
          </c:extLst>
        </c:ser>
        <c:ser>
          <c:idx val="1"/>
          <c:order val="1"/>
          <c:tx>
            <c:strRef>
              <c:f>'exp3-endosome8'!$M$2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'exp3-endosome8'!$K$3:$K$30</c:f>
              <c:numCache>
                <c:formatCode>General</c:formatCode>
                <c:ptCount val="2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</c:numCache>
            </c:numRef>
          </c:xVal>
          <c:yVal>
            <c:numRef>
              <c:f>'exp3-endosome8'!$M$3:$M$30</c:f>
              <c:numCache>
                <c:formatCode>General</c:formatCode>
                <c:ptCount val="28"/>
                <c:pt idx="0">
                  <c:v>9.2640877618292136E-2</c:v>
                </c:pt>
                <c:pt idx="1">
                  <c:v>0</c:v>
                </c:pt>
                <c:pt idx="2">
                  <c:v>0.54502328339466644</c:v>
                </c:pt>
                <c:pt idx="3">
                  <c:v>0.44098487887402493</c:v>
                </c:pt>
                <c:pt idx="4">
                  <c:v>0.76434501281894762</c:v>
                </c:pt>
                <c:pt idx="5">
                  <c:v>0.83919633046723663</c:v>
                </c:pt>
                <c:pt idx="6">
                  <c:v>0.75236758114306657</c:v>
                </c:pt>
                <c:pt idx="7">
                  <c:v>1</c:v>
                </c:pt>
                <c:pt idx="8">
                  <c:v>0.68154071541936279</c:v>
                </c:pt>
                <c:pt idx="9">
                  <c:v>0.90072727906936123</c:v>
                </c:pt>
                <c:pt idx="10">
                  <c:v>0.89022359035178023</c:v>
                </c:pt>
                <c:pt idx="11">
                  <c:v>0.89455761550133472</c:v>
                </c:pt>
                <c:pt idx="12">
                  <c:v>0.82819122032893255</c:v>
                </c:pt>
                <c:pt idx="13">
                  <c:v>0.67600763904634054</c:v>
                </c:pt>
                <c:pt idx="14">
                  <c:v>0.56133910040636903</c:v>
                </c:pt>
                <c:pt idx="15">
                  <c:v>0.59426286690967423</c:v>
                </c:pt>
                <c:pt idx="16">
                  <c:v>0.35884332978704869</c:v>
                </c:pt>
                <c:pt idx="17">
                  <c:v>0.32974780682630833</c:v>
                </c:pt>
                <c:pt idx="18">
                  <c:v>0.62210701641174126</c:v>
                </c:pt>
                <c:pt idx="19">
                  <c:v>0.37387725203620709</c:v>
                </c:pt>
                <c:pt idx="20">
                  <c:v>0.2893201597572253</c:v>
                </c:pt>
                <c:pt idx="21">
                  <c:v>0.19026544813994473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56-420C-AA46-430D1D9B4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46"/>
          <c:min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'exp3-endosome9'!$L$2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'exp3-endosome9'!$K$3:$K$40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xVal>
          <c:yVal>
            <c:numRef>
              <c:f>'exp3-endosome9'!$L$3:$L$40</c:f>
              <c:numCache>
                <c:formatCode>General</c:formatCode>
                <c:ptCount val="38"/>
                <c:pt idx="0">
                  <c:v>0.60487120286115248</c:v>
                </c:pt>
                <c:pt idx="1">
                  <c:v>0.43019355582169749</c:v>
                </c:pt>
                <c:pt idx="2">
                  <c:v>0.36816761942390119</c:v>
                </c:pt>
                <c:pt idx="3">
                  <c:v>0.32319665485494614</c:v>
                </c:pt>
                <c:pt idx="4">
                  <c:v>0.33105330090254742</c:v>
                </c:pt>
                <c:pt idx="5">
                  <c:v>0.2765959198120006</c:v>
                </c:pt>
                <c:pt idx="6">
                  <c:v>0.29297182061001215</c:v>
                </c:pt>
                <c:pt idx="7">
                  <c:v>0.49778375909029177</c:v>
                </c:pt>
                <c:pt idx="8">
                  <c:v>0.52357611151581018</c:v>
                </c:pt>
                <c:pt idx="9">
                  <c:v>0.4752015606286969</c:v>
                </c:pt>
                <c:pt idx="10">
                  <c:v>0.37311454899394636</c:v>
                </c:pt>
                <c:pt idx="11">
                  <c:v>0.53844570929998115</c:v>
                </c:pt>
                <c:pt idx="12">
                  <c:v>0.36907304746500774</c:v>
                </c:pt>
                <c:pt idx="13">
                  <c:v>0.36385037390062563</c:v>
                </c:pt>
                <c:pt idx="14">
                  <c:v>0.37875289634083598</c:v>
                </c:pt>
                <c:pt idx="15">
                  <c:v>0.3259787882903456</c:v>
                </c:pt>
                <c:pt idx="16">
                  <c:v>0.63868482461447329</c:v>
                </c:pt>
                <c:pt idx="17">
                  <c:v>0.21414196288568207</c:v>
                </c:pt>
                <c:pt idx="18">
                  <c:v>0</c:v>
                </c:pt>
                <c:pt idx="19">
                  <c:v>0.23932109359245071</c:v>
                </c:pt>
                <c:pt idx="20">
                  <c:v>0.49536379687133469</c:v>
                </c:pt>
                <c:pt idx="21">
                  <c:v>0.71340321591577904</c:v>
                </c:pt>
                <c:pt idx="22">
                  <c:v>0.68463941328262956</c:v>
                </c:pt>
                <c:pt idx="23">
                  <c:v>0.43181921071368395</c:v>
                </c:pt>
                <c:pt idx="24">
                  <c:v>0.78194411862753599</c:v>
                </c:pt>
                <c:pt idx="25">
                  <c:v>0.78738491803818411</c:v>
                </c:pt>
                <c:pt idx="26">
                  <c:v>0.91391437120080377</c:v>
                </c:pt>
                <c:pt idx="27">
                  <c:v>1</c:v>
                </c:pt>
                <c:pt idx="28">
                  <c:v>0.87265977718239018</c:v>
                </c:pt>
                <c:pt idx="29">
                  <c:v>0.87142510258088157</c:v>
                </c:pt>
                <c:pt idx="30">
                  <c:v>0.80115565542701295</c:v>
                </c:pt>
                <c:pt idx="31">
                  <c:v>0.64785022573967377</c:v>
                </c:pt>
                <c:pt idx="32">
                  <c:v>0.63986599664991584</c:v>
                </c:pt>
                <c:pt idx="33">
                  <c:v>0.65806098469415131</c:v>
                </c:pt>
                <c:pt idx="34">
                  <c:v>0.67215273747937132</c:v>
                </c:pt>
                <c:pt idx="35">
                  <c:v>0.63331810567991476</c:v>
                </c:pt>
                <c:pt idx="36">
                  <c:v>0.55709752694677328</c:v>
                </c:pt>
                <c:pt idx="37">
                  <c:v>0.61564168096831484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2D-4924-8E73-BD9937A8805F}"/>
            </c:ext>
          </c:extLst>
        </c:ser>
        <c:ser>
          <c:idx val="1"/>
          <c:order val="1"/>
          <c:tx>
            <c:strRef>
              <c:f>'exp3-endosome9'!$M$2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A3E"/>
              </a:solidFill>
              <a:round/>
            </a:ln>
            <a:effectLst/>
          </c:spPr>
          <c:marker>
            <c:symbol val="none"/>
          </c:marker>
          <c:xVal>
            <c:numRef>
              <c:f>'exp3-endosome9'!$K$3:$K$40</c:f>
              <c:numCache>
                <c:formatCode>General</c:formatCode>
                <c:ptCount val="3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</c:numCache>
            </c:numRef>
          </c:xVal>
          <c:yVal>
            <c:numRef>
              <c:f>'exp3-endosome9'!$M$3:$M$40</c:f>
              <c:numCache>
                <c:formatCode>General</c:formatCode>
                <c:ptCount val="38"/>
                <c:pt idx="0">
                  <c:v>0.49852353178533459</c:v>
                </c:pt>
                <c:pt idx="1">
                  <c:v>0.35519606764241968</c:v>
                </c:pt>
                <c:pt idx="2">
                  <c:v>0.28671912255603271</c:v>
                </c:pt>
                <c:pt idx="3">
                  <c:v>0.26238949414915091</c:v>
                </c:pt>
                <c:pt idx="4">
                  <c:v>0.28896592201313265</c:v>
                </c:pt>
                <c:pt idx="5">
                  <c:v>0.26159165107662985</c:v>
                </c:pt>
                <c:pt idx="6">
                  <c:v>0.25510802978614167</c:v>
                </c:pt>
                <c:pt idx="7">
                  <c:v>0.34898756465280062</c:v>
                </c:pt>
                <c:pt idx="8">
                  <c:v>0.3060324272770627</c:v>
                </c:pt>
                <c:pt idx="9">
                  <c:v>0.3576354499101278</c:v>
                </c:pt>
                <c:pt idx="10">
                  <c:v>7.3126444371080485E-2</c:v>
                </c:pt>
                <c:pt idx="11">
                  <c:v>0.19525145812699451</c:v>
                </c:pt>
                <c:pt idx="12">
                  <c:v>0.16273247496423512</c:v>
                </c:pt>
                <c:pt idx="13">
                  <c:v>0.10183045376178405</c:v>
                </c:pt>
                <c:pt idx="14">
                  <c:v>0.26444371079564266</c:v>
                </c:pt>
                <c:pt idx="15">
                  <c:v>0.26765342430578454</c:v>
                </c:pt>
                <c:pt idx="16">
                  <c:v>0.3599189318073438</c:v>
                </c:pt>
                <c:pt idx="17">
                  <c:v>0.12336304610982664</c:v>
                </c:pt>
                <c:pt idx="18">
                  <c:v>0</c:v>
                </c:pt>
                <c:pt idx="19">
                  <c:v>4.8723451083965981E-2</c:v>
                </c:pt>
                <c:pt idx="20">
                  <c:v>0.28085910274751547</c:v>
                </c:pt>
                <c:pt idx="21">
                  <c:v>0.51228861743883203</c:v>
                </c:pt>
                <c:pt idx="22">
                  <c:v>0.58190271816881267</c:v>
                </c:pt>
                <c:pt idx="23">
                  <c:v>0.19079454165291126</c:v>
                </c:pt>
                <c:pt idx="24">
                  <c:v>0.63941161366054033</c:v>
                </c:pt>
                <c:pt idx="25">
                  <c:v>0.58919335314185073</c:v>
                </c:pt>
                <c:pt idx="26">
                  <c:v>0.83113238692637847</c:v>
                </c:pt>
                <c:pt idx="27">
                  <c:v>0.80583984446645374</c:v>
                </c:pt>
                <c:pt idx="28">
                  <c:v>0.82609772202046816</c:v>
                </c:pt>
                <c:pt idx="29">
                  <c:v>1</c:v>
                </c:pt>
                <c:pt idx="30">
                  <c:v>0.69501302226624073</c:v>
                </c:pt>
                <c:pt idx="31">
                  <c:v>0.80002567770808086</c:v>
                </c:pt>
                <c:pt idx="32">
                  <c:v>0.44149150801511294</c:v>
                </c:pt>
                <c:pt idx="33">
                  <c:v>0.27074391988555041</c:v>
                </c:pt>
                <c:pt idx="34">
                  <c:v>0.44845200102710825</c:v>
                </c:pt>
                <c:pt idx="35">
                  <c:v>0.48970140493745629</c:v>
                </c:pt>
                <c:pt idx="36">
                  <c:v>0.38370749422251615</c:v>
                </c:pt>
                <c:pt idx="37">
                  <c:v>0.49523128278493078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2D-4924-8E73-BD9937A88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6550096"/>
        <c:axId val="1676434400"/>
      </c:scatterChart>
      <c:valAx>
        <c:axId val="1646550096"/>
        <c:scaling>
          <c:orientation val="minMax"/>
          <c:max val="4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76434400"/>
        <c:crosses val="autoZero"/>
        <c:crossBetween val="midCat"/>
        <c:majorUnit val="2"/>
      </c:valAx>
      <c:valAx>
        <c:axId val="16764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655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'exp1-endosome4'!$N$2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'exp1-endosome4'!$M$3:$M$146</c:f>
              <c:numCache>
                <c:formatCode>General</c:formatCode>
                <c:ptCount val="144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  <c:pt idx="37">
                  <c:v>97</c:v>
                </c:pt>
                <c:pt idx="38">
                  <c:v>98</c:v>
                </c:pt>
                <c:pt idx="39">
                  <c:v>99</c:v>
                </c:pt>
                <c:pt idx="40">
                  <c:v>100</c:v>
                </c:pt>
                <c:pt idx="41">
                  <c:v>101</c:v>
                </c:pt>
                <c:pt idx="42">
                  <c:v>102</c:v>
                </c:pt>
                <c:pt idx="43">
                  <c:v>103</c:v>
                </c:pt>
                <c:pt idx="44">
                  <c:v>104</c:v>
                </c:pt>
                <c:pt idx="45">
                  <c:v>105</c:v>
                </c:pt>
                <c:pt idx="46">
                  <c:v>106</c:v>
                </c:pt>
                <c:pt idx="47">
                  <c:v>107</c:v>
                </c:pt>
                <c:pt idx="48">
                  <c:v>108</c:v>
                </c:pt>
                <c:pt idx="49">
                  <c:v>109</c:v>
                </c:pt>
                <c:pt idx="50">
                  <c:v>110</c:v>
                </c:pt>
                <c:pt idx="51">
                  <c:v>111</c:v>
                </c:pt>
                <c:pt idx="52">
                  <c:v>112</c:v>
                </c:pt>
                <c:pt idx="53">
                  <c:v>113</c:v>
                </c:pt>
                <c:pt idx="54">
                  <c:v>114</c:v>
                </c:pt>
                <c:pt idx="55">
                  <c:v>115</c:v>
                </c:pt>
              </c:numCache>
            </c:numRef>
          </c:xVal>
          <c:yVal>
            <c:numRef>
              <c:f>'exp1-endosome4'!$N$3:$N$146</c:f>
              <c:numCache>
                <c:formatCode>General</c:formatCode>
                <c:ptCount val="144"/>
                <c:pt idx="0">
                  <c:v>0.27280926819443591</c:v>
                </c:pt>
                <c:pt idx="1">
                  <c:v>0.26080369887124843</c:v>
                </c:pt>
                <c:pt idx="2">
                  <c:v>0.27551511861082184</c:v>
                </c:pt>
                <c:pt idx="3">
                  <c:v>0.25657416569612168</c:v>
                </c:pt>
                <c:pt idx="4">
                  <c:v>0.29507780414546791</c:v>
                </c:pt>
                <c:pt idx="5">
                  <c:v>0.23636347714913666</c:v>
                </c:pt>
                <c:pt idx="6">
                  <c:v>0.22560137306584216</c:v>
                </c:pt>
                <c:pt idx="7">
                  <c:v>0.24755466430816905</c:v>
                </c:pt>
                <c:pt idx="8">
                  <c:v>0.24120598614674654</c:v>
                </c:pt>
                <c:pt idx="9">
                  <c:v>0.35443137735667279</c:v>
                </c:pt>
                <c:pt idx="10">
                  <c:v>0.28048022277292722</c:v>
                </c:pt>
                <c:pt idx="11">
                  <c:v>0.37009728801982544</c:v>
                </c:pt>
                <c:pt idx="12">
                  <c:v>0.11146527491965624</c:v>
                </c:pt>
                <c:pt idx="13">
                  <c:v>0.26139040430133859</c:v>
                </c:pt>
                <c:pt idx="14">
                  <c:v>0.15829662775729608</c:v>
                </c:pt>
                <c:pt idx="15">
                  <c:v>0.21967302118269266</c:v>
                </c:pt>
                <c:pt idx="16">
                  <c:v>0.26300165503472062</c:v>
                </c:pt>
                <c:pt idx="17">
                  <c:v>9.5694282686935708E-2</c:v>
                </c:pt>
                <c:pt idx="18">
                  <c:v>0.35058714326996332</c:v>
                </c:pt>
                <c:pt idx="19">
                  <c:v>0.30341427533122589</c:v>
                </c:pt>
                <c:pt idx="20">
                  <c:v>0.21951539882834034</c:v>
                </c:pt>
                <c:pt idx="21">
                  <c:v>0.32011348809513368</c:v>
                </c:pt>
                <c:pt idx="22">
                  <c:v>0.41857491878070363</c:v>
                </c:pt>
                <c:pt idx="23">
                  <c:v>0.28154855206353918</c:v>
                </c:pt>
                <c:pt idx="24">
                  <c:v>0.27670604306592983</c:v>
                </c:pt>
                <c:pt idx="25">
                  <c:v>0.24864050719370917</c:v>
                </c:pt>
                <c:pt idx="26">
                  <c:v>0.16497806422235237</c:v>
                </c:pt>
                <c:pt idx="27">
                  <c:v>0.13832237274184078</c:v>
                </c:pt>
                <c:pt idx="28">
                  <c:v>0.10996786255330694</c:v>
                </c:pt>
                <c:pt idx="29">
                  <c:v>1</c:v>
                </c:pt>
                <c:pt idx="30">
                  <c:v>0.78101876581696539</c:v>
                </c:pt>
                <c:pt idx="31">
                  <c:v>0.61018240409117563</c:v>
                </c:pt>
                <c:pt idx="32">
                  <c:v>0.70473830310778773</c:v>
                </c:pt>
                <c:pt idx="33">
                  <c:v>0.76125467394064683</c:v>
                </c:pt>
                <c:pt idx="34">
                  <c:v>0.43058048810389055</c:v>
                </c:pt>
                <c:pt idx="35">
                  <c:v>0.47559918386647643</c:v>
                </c:pt>
                <c:pt idx="36">
                  <c:v>0.30133891433225019</c:v>
                </c:pt>
                <c:pt idx="37">
                  <c:v>0.20185293834338894</c:v>
                </c:pt>
                <c:pt idx="38">
                  <c:v>0.18649351559147812</c:v>
                </c:pt>
                <c:pt idx="39">
                  <c:v>5.095580444319868E-2</c:v>
                </c:pt>
                <c:pt idx="40">
                  <c:v>7.3653423469968574E-2</c:v>
                </c:pt>
                <c:pt idx="41">
                  <c:v>0.19080185994378124</c:v>
                </c:pt>
                <c:pt idx="42">
                  <c:v>0.17221993572510638</c:v>
                </c:pt>
                <c:pt idx="43">
                  <c:v>8.697251241276055E-2</c:v>
                </c:pt>
                <c:pt idx="44">
                  <c:v>8.5939210312004383E-2</c:v>
                </c:pt>
                <c:pt idx="45">
                  <c:v>0.13282310393442914</c:v>
                </c:pt>
                <c:pt idx="46">
                  <c:v>8.8575006348678237E-2</c:v>
                </c:pt>
                <c:pt idx="47">
                  <c:v>0.14028389537378375</c:v>
                </c:pt>
                <c:pt idx="48">
                  <c:v>2.4195031393118707E-2</c:v>
                </c:pt>
                <c:pt idx="49">
                  <c:v>4.8127358862316706E-2</c:v>
                </c:pt>
                <c:pt idx="50">
                  <c:v>0.11082602870478164</c:v>
                </c:pt>
                <c:pt idx="51">
                  <c:v>0</c:v>
                </c:pt>
                <c:pt idx="52">
                  <c:v>0.10449486413828728</c:v>
                </c:pt>
                <c:pt idx="53">
                  <c:v>0.22603921293904383</c:v>
                </c:pt>
                <c:pt idx="54">
                  <c:v>0.11552842894296683</c:v>
                </c:pt>
                <c:pt idx="55">
                  <c:v>0.22907782165906257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E75-41B2-94A4-424ADB2810E4}"/>
            </c:ext>
          </c:extLst>
        </c:ser>
        <c:ser>
          <c:idx val="1"/>
          <c:order val="1"/>
          <c:tx>
            <c:strRef>
              <c:f>'exp1-endosome4'!$O$2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'exp1-endosome4'!$M$3:$M$146</c:f>
              <c:numCache>
                <c:formatCode>General</c:formatCode>
                <c:ptCount val="144"/>
                <c:pt idx="0">
                  <c:v>60</c:v>
                </c:pt>
                <c:pt idx="1">
                  <c:v>61</c:v>
                </c:pt>
                <c:pt idx="2">
                  <c:v>62</c:v>
                </c:pt>
                <c:pt idx="3">
                  <c:v>63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67</c:v>
                </c:pt>
                <c:pt idx="8">
                  <c:v>68</c:v>
                </c:pt>
                <c:pt idx="9">
                  <c:v>69</c:v>
                </c:pt>
                <c:pt idx="10">
                  <c:v>70</c:v>
                </c:pt>
                <c:pt idx="11">
                  <c:v>71</c:v>
                </c:pt>
                <c:pt idx="12">
                  <c:v>72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76</c:v>
                </c:pt>
                <c:pt idx="17">
                  <c:v>77</c:v>
                </c:pt>
                <c:pt idx="18">
                  <c:v>78</c:v>
                </c:pt>
                <c:pt idx="19">
                  <c:v>79</c:v>
                </c:pt>
                <c:pt idx="20">
                  <c:v>80</c:v>
                </c:pt>
                <c:pt idx="21">
                  <c:v>81</c:v>
                </c:pt>
                <c:pt idx="22">
                  <c:v>82</c:v>
                </c:pt>
                <c:pt idx="23">
                  <c:v>83</c:v>
                </c:pt>
                <c:pt idx="24">
                  <c:v>84</c:v>
                </c:pt>
                <c:pt idx="25">
                  <c:v>85</c:v>
                </c:pt>
                <c:pt idx="26">
                  <c:v>86</c:v>
                </c:pt>
                <c:pt idx="27">
                  <c:v>87</c:v>
                </c:pt>
                <c:pt idx="28">
                  <c:v>88</c:v>
                </c:pt>
                <c:pt idx="29">
                  <c:v>89</c:v>
                </c:pt>
                <c:pt idx="30">
                  <c:v>90</c:v>
                </c:pt>
                <c:pt idx="31">
                  <c:v>91</c:v>
                </c:pt>
                <c:pt idx="32">
                  <c:v>92</c:v>
                </c:pt>
                <c:pt idx="33">
                  <c:v>93</c:v>
                </c:pt>
                <c:pt idx="34">
                  <c:v>94</c:v>
                </c:pt>
                <c:pt idx="35">
                  <c:v>95</c:v>
                </c:pt>
                <c:pt idx="36">
                  <c:v>96</c:v>
                </c:pt>
                <c:pt idx="37">
                  <c:v>97</c:v>
                </c:pt>
                <c:pt idx="38">
                  <c:v>98</c:v>
                </c:pt>
                <c:pt idx="39">
                  <c:v>99</c:v>
                </c:pt>
                <c:pt idx="40">
                  <c:v>100</c:v>
                </c:pt>
                <c:pt idx="41">
                  <c:v>101</c:v>
                </c:pt>
                <c:pt idx="42">
                  <c:v>102</c:v>
                </c:pt>
                <c:pt idx="43">
                  <c:v>103</c:v>
                </c:pt>
                <c:pt idx="44">
                  <c:v>104</c:v>
                </c:pt>
                <c:pt idx="45">
                  <c:v>105</c:v>
                </c:pt>
                <c:pt idx="46">
                  <c:v>106</c:v>
                </c:pt>
                <c:pt idx="47">
                  <c:v>107</c:v>
                </c:pt>
                <c:pt idx="48">
                  <c:v>108</c:v>
                </c:pt>
                <c:pt idx="49">
                  <c:v>109</c:v>
                </c:pt>
                <c:pt idx="50">
                  <c:v>110</c:v>
                </c:pt>
                <c:pt idx="51">
                  <c:v>111</c:v>
                </c:pt>
                <c:pt idx="52">
                  <c:v>112</c:v>
                </c:pt>
                <c:pt idx="53">
                  <c:v>113</c:v>
                </c:pt>
                <c:pt idx="54">
                  <c:v>114</c:v>
                </c:pt>
                <c:pt idx="55">
                  <c:v>115</c:v>
                </c:pt>
              </c:numCache>
            </c:numRef>
          </c:xVal>
          <c:yVal>
            <c:numRef>
              <c:f>'exp1-endosome4'!$O$3:$O$146</c:f>
              <c:numCache>
                <c:formatCode>General</c:formatCode>
                <c:ptCount val="144"/>
                <c:pt idx="0">
                  <c:v>0.12905414251538355</c:v>
                </c:pt>
                <c:pt idx="1">
                  <c:v>0.14708577821683252</c:v>
                </c:pt>
                <c:pt idx="2">
                  <c:v>0</c:v>
                </c:pt>
                <c:pt idx="3">
                  <c:v>2.6065532796153205E-2</c:v>
                </c:pt>
                <c:pt idx="4">
                  <c:v>9.4716671229126997E-2</c:v>
                </c:pt>
                <c:pt idx="5">
                  <c:v>0.23364953165355473</c:v>
                </c:pt>
                <c:pt idx="6">
                  <c:v>1.652007284066738E-2</c:v>
                </c:pt>
                <c:pt idx="7">
                  <c:v>0.16090408121972405</c:v>
                </c:pt>
                <c:pt idx="8">
                  <c:v>0.15457218010211993</c:v>
                </c:pt>
                <c:pt idx="9">
                  <c:v>0.2773658339185186</c:v>
                </c:pt>
                <c:pt idx="10">
                  <c:v>0.2698199216843809</c:v>
                </c:pt>
                <c:pt idx="11">
                  <c:v>0.42088099120437039</c:v>
                </c:pt>
                <c:pt idx="12">
                  <c:v>0.13480284221426123</c:v>
                </c:pt>
                <c:pt idx="13">
                  <c:v>0.21351122960282803</c:v>
                </c:pt>
                <c:pt idx="14">
                  <c:v>0.18351801378259713</c:v>
                </c:pt>
                <c:pt idx="15">
                  <c:v>0.27879408229091057</c:v>
                </c:pt>
                <c:pt idx="16">
                  <c:v>0.22224734881395861</c:v>
                </c:pt>
                <c:pt idx="17">
                  <c:v>0.15141813161308784</c:v>
                </c:pt>
                <c:pt idx="18">
                  <c:v>0.18081624394482196</c:v>
                </c:pt>
                <c:pt idx="19">
                  <c:v>0.21828395958057129</c:v>
                </c:pt>
                <c:pt idx="20">
                  <c:v>0.23013842107142429</c:v>
                </c:pt>
                <c:pt idx="21">
                  <c:v>0.1421702234018494</c:v>
                </c:pt>
                <c:pt idx="22">
                  <c:v>0.2852092978969043</c:v>
                </c:pt>
                <c:pt idx="23">
                  <c:v>0.26821314226544007</c:v>
                </c:pt>
                <c:pt idx="24">
                  <c:v>0.29100560587486196</c:v>
                </c:pt>
                <c:pt idx="25">
                  <c:v>0.17049714945429051</c:v>
                </c:pt>
                <c:pt idx="26">
                  <c:v>2.5613254144896298E-2</c:v>
                </c:pt>
                <c:pt idx="27">
                  <c:v>0.18374415310822592</c:v>
                </c:pt>
                <c:pt idx="28">
                  <c:v>0.12097263714159869</c:v>
                </c:pt>
                <c:pt idx="29">
                  <c:v>0.62191885168830863</c:v>
                </c:pt>
                <c:pt idx="30">
                  <c:v>1</c:v>
                </c:pt>
                <c:pt idx="31">
                  <c:v>0.62124043371142224</c:v>
                </c:pt>
                <c:pt idx="32">
                  <c:v>0.74393887096966171</c:v>
                </c:pt>
                <c:pt idx="33">
                  <c:v>0.70307906544948184</c:v>
                </c:pt>
                <c:pt idx="34">
                  <c:v>0.54128232899701301</c:v>
                </c:pt>
                <c:pt idx="35">
                  <c:v>0.40865756555064869</c:v>
                </c:pt>
                <c:pt idx="36">
                  <c:v>0.4789630916816433</c:v>
                </c:pt>
                <c:pt idx="37">
                  <c:v>0.45555172044418529</c:v>
                </c:pt>
                <c:pt idx="38">
                  <c:v>0.35997810019162313</c:v>
                </c:pt>
                <c:pt idx="39">
                  <c:v>0.17686475678120428</c:v>
                </c:pt>
                <c:pt idx="40">
                  <c:v>0.27196229424296892</c:v>
                </c:pt>
                <c:pt idx="41">
                  <c:v>0.26232161772932316</c:v>
                </c:pt>
                <c:pt idx="42">
                  <c:v>0.11015365572073038</c:v>
                </c:pt>
                <c:pt idx="43">
                  <c:v>0.25083612040133813</c:v>
                </c:pt>
                <c:pt idx="44">
                  <c:v>0.15360811245075581</c:v>
                </c:pt>
                <c:pt idx="45">
                  <c:v>8.0981682714624373E-2</c:v>
                </c:pt>
                <c:pt idx="46">
                  <c:v>0.26505909377640796</c:v>
                </c:pt>
                <c:pt idx="47">
                  <c:v>0.21646294290577128</c:v>
                </c:pt>
                <c:pt idx="48">
                  <c:v>0.13232721170211484</c:v>
                </c:pt>
                <c:pt idx="49">
                  <c:v>0.10094145371880224</c:v>
                </c:pt>
                <c:pt idx="50">
                  <c:v>0.17394874968757065</c:v>
                </c:pt>
                <c:pt idx="51">
                  <c:v>8.1719611040359685E-2</c:v>
                </c:pt>
                <c:pt idx="52">
                  <c:v>0.17425820350158902</c:v>
                </c:pt>
                <c:pt idx="53">
                  <c:v>0.12930408598055232</c:v>
                </c:pt>
                <c:pt idx="54">
                  <c:v>6.4699651269356118E-2</c:v>
                </c:pt>
                <c:pt idx="55">
                  <c:v>0.29474285578262049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E75-41B2-94A4-424ADB281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'exp3-aligned'!$V$2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'exp3-aligned'!$U$25:$U$34</c:f>
              <c:numCache>
                <c:formatCode>General</c:formatCode>
                <c:ptCount val="10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</c:numCache>
            </c:numRef>
          </c:xVal>
          <c:yVal>
            <c:numRef>
              <c:f>'exp3-aligned'!$V$25:$V$34</c:f>
              <c:numCache>
                <c:formatCode>General</c:formatCode>
                <c:ptCount val="10"/>
                <c:pt idx="0">
                  <c:v>0.47384631484885853</c:v>
                </c:pt>
                <c:pt idx="1">
                  <c:v>0.38441933583832405</c:v>
                </c:pt>
                <c:pt idx="2">
                  <c:v>0.3910578382731153</c:v>
                </c:pt>
                <c:pt idx="3">
                  <c:v>0.32612363617999696</c:v>
                </c:pt>
                <c:pt idx="4">
                  <c:v>0.53215155510022216</c:v>
                </c:pt>
                <c:pt idx="5">
                  <c:v>1</c:v>
                </c:pt>
                <c:pt idx="6">
                  <c:v>0.62110316097609519</c:v>
                </c:pt>
                <c:pt idx="7">
                  <c:v>0.47881652756676762</c:v>
                </c:pt>
                <c:pt idx="8">
                  <c:v>0.45464178740821065</c:v>
                </c:pt>
                <c:pt idx="9">
                  <c:v>0.38750115324973455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59-4366-B0E4-9D11A40F46BA}"/>
            </c:ext>
          </c:extLst>
        </c:ser>
        <c:ser>
          <c:idx val="1"/>
          <c:order val="1"/>
          <c:tx>
            <c:strRef>
              <c:f>'exp3-aligned'!$W$2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8E40"/>
              </a:solidFill>
              <a:round/>
            </a:ln>
            <a:effectLst/>
          </c:spPr>
          <c:marker>
            <c:symbol val="none"/>
          </c:marker>
          <c:xVal>
            <c:numRef>
              <c:f>'exp3-aligned'!$U$25:$U$34</c:f>
              <c:numCache>
                <c:formatCode>General</c:formatCode>
                <c:ptCount val="10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</c:numCache>
            </c:numRef>
          </c:xVal>
          <c:yVal>
            <c:numRef>
              <c:f>'exp3-aligned'!$W$25:$W$34</c:f>
              <c:numCache>
                <c:formatCode>General</c:formatCode>
                <c:ptCount val="10"/>
                <c:pt idx="0">
                  <c:v>0.502992159716524</c:v>
                </c:pt>
                <c:pt idx="1">
                  <c:v>0.39061298568737912</c:v>
                </c:pt>
                <c:pt idx="2">
                  <c:v>0.61545002087604472</c:v>
                </c:pt>
                <c:pt idx="3">
                  <c:v>0.49263716289369441</c:v>
                </c:pt>
                <c:pt idx="4">
                  <c:v>0.42717989758083774</c:v>
                </c:pt>
                <c:pt idx="5">
                  <c:v>0.88055815820556471</c:v>
                </c:pt>
                <c:pt idx="6">
                  <c:v>0.72572972490725807</c:v>
                </c:pt>
                <c:pt idx="7">
                  <c:v>0.7107343356754201</c:v>
                </c:pt>
                <c:pt idx="8">
                  <c:v>0.62509865463067005</c:v>
                </c:pt>
                <c:pt idx="9">
                  <c:v>0.48444588959692025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959-4366-B0E4-9D11A40F4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78215759"/>
        <c:axId val="461016319"/>
      </c:scatterChart>
      <c:valAx>
        <c:axId val="2078215759"/>
        <c:scaling>
          <c:orientation val="minMax"/>
          <c:min val="-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461016319"/>
        <c:crosses val="autoZero"/>
        <c:crossBetween val="midCat"/>
        <c:majorUnit val="4"/>
      </c:valAx>
      <c:valAx>
        <c:axId val="461016319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2078215759"/>
        <c:crosses val="autoZero"/>
        <c:crossBetween val="midCat"/>
        <c:majorUnit val="1"/>
        <c:minorUnit val="0.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'exp3-aligned'!$Z$2</c:f>
              <c:strCache>
                <c:ptCount val="1"/>
                <c:pt idx="0">
                  <c:v>count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'exp3-aligned'!$Y$25:$Y$34</c:f>
              <c:numCache>
                <c:formatCode>General</c:formatCode>
                <c:ptCount val="10"/>
                <c:pt idx="0">
                  <c:v>-10</c:v>
                </c:pt>
                <c:pt idx="1">
                  <c:v>-8</c:v>
                </c:pt>
                <c:pt idx="2">
                  <c:v>-6</c:v>
                </c:pt>
                <c:pt idx="3">
                  <c:v>-4</c:v>
                </c:pt>
                <c:pt idx="4">
                  <c:v>-2</c:v>
                </c:pt>
                <c:pt idx="5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</c:numCache>
            </c:numRef>
          </c:xVal>
          <c:yVal>
            <c:numRef>
              <c:f>'exp3-aligned'!$Z$25:$Z$34</c:f>
              <c:numCache>
                <c:formatCode>General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9</c:v>
                </c:pt>
                <c:pt idx="5">
                  <c:v>9</c:v>
                </c:pt>
                <c:pt idx="6">
                  <c:v>8</c:v>
                </c:pt>
                <c:pt idx="7">
                  <c:v>7</c:v>
                </c:pt>
                <c:pt idx="8">
                  <c:v>7</c:v>
                </c:pt>
                <c:pt idx="9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B4-43C6-849B-3BE4364AA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118511"/>
        <c:axId val="179757999"/>
      </c:scatterChart>
      <c:valAx>
        <c:axId val="198118511"/>
        <c:scaling>
          <c:orientation val="minMax"/>
          <c:min val="-1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79757999"/>
        <c:crosses val="autoZero"/>
        <c:crossBetween val="midCat"/>
        <c:majorUnit val="4"/>
      </c:valAx>
      <c:valAx>
        <c:axId val="179757999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8118511"/>
        <c:crosses val="autoZero"/>
        <c:crossBetween val="midCat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'exp1-endosome5'!$N$2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'exp1-endosome5'!$M$3:$M$146</c:f>
              <c:numCache>
                <c:formatCode>General</c:formatCode>
                <c:ptCount val="14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60</c:v>
                </c:pt>
                <c:pt idx="58">
                  <c:v>61</c:v>
                </c:pt>
                <c:pt idx="59">
                  <c:v>62</c:v>
                </c:pt>
                <c:pt idx="60">
                  <c:v>63</c:v>
                </c:pt>
                <c:pt idx="61">
                  <c:v>64</c:v>
                </c:pt>
                <c:pt idx="62">
                  <c:v>65</c:v>
                </c:pt>
                <c:pt idx="63">
                  <c:v>66</c:v>
                </c:pt>
                <c:pt idx="64">
                  <c:v>67</c:v>
                </c:pt>
                <c:pt idx="65">
                  <c:v>68</c:v>
                </c:pt>
                <c:pt idx="66">
                  <c:v>69</c:v>
                </c:pt>
                <c:pt idx="67">
                  <c:v>70</c:v>
                </c:pt>
                <c:pt idx="68">
                  <c:v>71</c:v>
                </c:pt>
                <c:pt idx="69">
                  <c:v>72</c:v>
                </c:pt>
                <c:pt idx="70">
                  <c:v>73</c:v>
                </c:pt>
                <c:pt idx="71">
                  <c:v>74</c:v>
                </c:pt>
                <c:pt idx="72">
                  <c:v>75</c:v>
                </c:pt>
                <c:pt idx="73">
                  <c:v>76</c:v>
                </c:pt>
                <c:pt idx="74">
                  <c:v>77</c:v>
                </c:pt>
                <c:pt idx="75">
                  <c:v>78</c:v>
                </c:pt>
                <c:pt idx="76">
                  <c:v>79</c:v>
                </c:pt>
                <c:pt idx="77">
                  <c:v>80</c:v>
                </c:pt>
                <c:pt idx="78">
                  <c:v>81</c:v>
                </c:pt>
                <c:pt idx="79">
                  <c:v>82</c:v>
                </c:pt>
                <c:pt idx="80">
                  <c:v>83</c:v>
                </c:pt>
                <c:pt idx="81">
                  <c:v>84</c:v>
                </c:pt>
                <c:pt idx="82">
                  <c:v>85</c:v>
                </c:pt>
                <c:pt idx="83">
                  <c:v>86</c:v>
                </c:pt>
                <c:pt idx="84">
                  <c:v>87</c:v>
                </c:pt>
                <c:pt idx="85">
                  <c:v>88</c:v>
                </c:pt>
                <c:pt idx="86">
                  <c:v>89</c:v>
                </c:pt>
                <c:pt idx="87">
                  <c:v>90</c:v>
                </c:pt>
                <c:pt idx="88">
                  <c:v>91</c:v>
                </c:pt>
                <c:pt idx="89">
                  <c:v>92</c:v>
                </c:pt>
                <c:pt idx="90">
                  <c:v>93</c:v>
                </c:pt>
                <c:pt idx="91">
                  <c:v>94</c:v>
                </c:pt>
                <c:pt idx="92">
                  <c:v>95</c:v>
                </c:pt>
                <c:pt idx="93">
                  <c:v>96</c:v>
                </c:pt>
                <c:pt idx="94">
                  <c:v>97</c:v>
                </c:pt>
                <c:pt idx="95">
                  <c:v>98</c:v>
                </c:pt>
                <c:pt idx="96">
                  <c:v>99</c:v>
                </c:pt>
                <c:pt idx="97">
                  <c:v>100</c:v>
                </c:pt>
                <c:pt idx="98">
                  <c:v>101</c:v>
                </c:pt>
                <c:pt idx="99">
                  <c:v>102</c:v>
                </c:pt>
                <c:pt idx="100">
                  <c:v>103</c:v>
                </c:pt>
                <c:pt idx="101">
                  <c:v>104</c:v>
                </c:pt>
                <c:pt idx="102">
                  <c:v>105</c:v>
                </c:pt>
                <c:pt idx="103">
                  <c:v>106</c:v>
                </c:pt>
                <c:pt idx="104">
                  <c:v>107</c:v>
                </c:pt>
              </c:numCache>
            </c:numRef>
          </c:xVal>
          <c:yVal>
            <c:numRef>
              <c:f>'exp1-endosome5'!$N$3:$N$146</c:f>
              <c:numCache>
                <c:formatCode>General</c:formatCode>
                <c:ptCount val="144"/>
                <c:pt idx="0">
                  <c:v>0.15847536938827608</c:v>
                </c:pt>
                <c:pt idx="1">
                  <c:v>9.8267207396273315E-2</c:v>
                </c:pt>
                <c:pt idx="2">
                  <c:v>0.19916243630829186</c:v>
                </c:pt>
                <c:pt idx="3">
                  <c:v>0.1147443351011035</c:v>
                </c:pt>
                <c:pt idx="4">
                  <c:v>0.14714084493727722</c:v>
                </c:pt>
                <c:pt idx="5">
                  <c:v>0.16498870328880796</c:v>
                </c:pt>
                <c:pt idx="6">
                  <c:v>0.23507557925186534</c:v>
                </c:pt>
                <c:pt idx="7">
                  <c:v>0.27036480341831881</c:v>
                </c:pt>
                <c:pt idx="8">
                  <c:v>0.32311430002930586</c:v>
                </c:pt>
                <c:pt idx="9">
                  <c:v>0.38276471644782245</c:v>
                </c:pt>
                <c:pt idx="10">
                  <c:v>0.32563833508219653</c:v>
                </c:pt>
                <c:pt idx="11">
                  <c:v>0.21752077365928352</c:v>
                </c:pt>
                <c:pt idx="12">
                  <c:v>0.12172088142707216</c:v>
                </c:pt>
                <c:pt idx="13">
                  <c:v>0.46365673123280693</c:v>
                </c:pt>
                <c:pt idx="14">
                  <c:v>0.31400130455744307</c:v>
                </c:pt>
                <c:pt idx="15">
                  <c:v>0.30359320495731834</c:v>
                </c:pt>
                <c:pt idx="16">
                  <c:v>0.12156962839019514</c:v>
                </c:pt>
                <c:pt idx="17">
                  <c:v>0.36049270676762818</c:v>
                </c:pt>
                <c:pt idx="18">
                  <c:v>0.3181418564419613</c:v>
                </c:pt>
                <c:pt idx="19">
                  <c:v>0.41810120718830007</c:v>
                </c:pt>
                <c:pt idx="20">
                  <c:v>0.35691935377139961</c:v>
                </c:pt>
                <c:pt idx="21">
                  <c:v>0.53769509278428496</c:v>
                </c:pt>
                <c:pt idx="22">
                  <c:v>0.53198529064216338</c:v>
                </c:pt>
                <c:pt idx="23">
                  <c:v>0.2718584271574831</c:v>
                </c:pt>
                <c:pt idx="24">
                  <c:v>0.38030685459856511</c:v>
                </c:pt>
                <c:pt idx="25">
                  <c:v>0.2319937986254885</c:v>
                </c:pt>
                <c:pt idx="26">
                  <c:v>0.23655974967622395</c:v>
                </c:pt>
                <c:pt idx="27">
                  <c:v>0.18994545437357677</c:v>
                </c:pt>
                <c:pt idx="28">
                  <c:v>0.2420710322074443</c:v>
                </c:pt>
                <c:pt idx="29">
                  <c:v>0.22161405896977865</c:v>
                </c:pt>
                <c:pt idx="30">
                  <c:v>0.25413346189841501</c:v>
                </c:pt>
                <c:pt idx="31">
                  <c:v>0.15442935065180616</c:v>
                </c:pt>
                <c:pt idx="32">
                  <c:v>0.40791998714349242</c:v>
                </c:pt>
                <c:pt idx="33">
                  <c:v>0.23545371184405844</c:v>
                </c:pt>
                <c:pt idx="34">
                  <c:v>0.32692398589565397</c:v>
                </c:pt>
                <c:pt idx="35">
                  <c:v>0.24488812001928448</c:v>
                </c:pt>
                <c:pt idx="36">
                  <c:v>0.14380382481116991</c:v>
                </c:pt>
                <c:pt idx="37">
                  <c:v>0.25697890965467007</c:v>
                </c:pt>
                <c:pt idx="38">
                  <c:v>0.41122864732518538</c:v>
                </c:pt>
                <c:pt idx="39">
                  <c:v>6.6560789540851928E-2</c:v>
                </c:pt>
                <c:pt idx="40">
                  <c:v>8.2111492394808569E-2</c:v>
                </c:pt>
                <c:pt idx="41">
                  <c:v>0.22346690867152574</c:v>
                </c:pt>
                <c:pt idx="42">
                  <c:v>8.3066277190097015E-2</c:v>
                </c:pt>
                <c:pt idx="43">
                  <c:v>0.23000860251647254</c:v>
                </c:pt>
                <c:pt idx="44">
                  <c:v>0.47949103353090844</c:v>
                </c:pt>
                <c:pt idx="45">
                  <c:v>0.33834359017989701</c:v>
                </c:pt>
                <c:pt idx="46">
                  <c:v>0.25530567293421491</c:v>
                </c:pt>
                <c:pt idx="47">
                  <c:v>0.55763213370768394</c:v>
                </c:pt>
                <c:pt idx="48">
                  <c:v>0.36661845476116234</c:v>
                </c:pt>
                <c:pt idx="49">
                  <c:v>0.53562481684202523</c:v>
                </c:pt>
                <c:pt idx="50">
                  <c:v>0.66186438274580983</c:v>
                </c:pt>
                <c:pt idx="51">
                  <c:v>0.45113108911639843</c:v>
                </c:pt>
                <c:pt idx="52">
                  <c:v>0.5251883572974867</c:v>
                </c:pt>
                <c:pt idx="53">
                  <c:v>0.314105291020296</c:v>
                </c:pt>
                <c:pt idx="54">
                  <c:v>0.31554219487063151</c:v>
                </c:pt>
                <c:pt idx="55">
                  <c:v>0.74113988069916736</c:v>
                </c:pt>
                <c:pt idx="56">
                  <c:v>0.84932361532571432</c:v>
                </c:pt>
                <c:pt idx="57">
                  <c:v>1</c:v>
                </c:pt>
                <c:pt idx="58">
                  <c:v>0.77923673936265803</c:v>
                </c:pt>
                <c:pt idx="59">
                  <c:v>0.84998534736205278</c:v>
                </c:pt>
                <c:pt idx="60">
                  <c:v>0.92227484567463602</c:v>
                </c:pt>
                <c:pt idx="61">
                  <c:v>0.92563077243035308</c:v>
                </c:pt>
                <c:pt idx="62">
                  <c:v>0.76861121352202233</c:v>
                </c:pt>
                <c:pt idx="63">
                  <c:v>0.80175453522777762</c:v>
                </c:pt>
                <c:pt idx="64">
                  <c:v>0.91256629137006873</c:v>
                </c:pt>
                <c:pt idx="65">
                  <c:v>0.79378539084730049</c:v>
                </c:pt>
                <c:pt idx="66">
                  <c:v>0.81829783613624174</c:v>
                </c:pt>
                <c:pt idx="67">
                  <c:v>0.76784549502282984</c:v>
                </c:pt>
                <c:pt idx="68">
                  <c:v>0.77503001427450535</c:v>
                </c:pt>
                <c:pt idx="69">
                  <c:v>0.84915345565922695</c:v>
                </c:pt>
                <c:pt idx="70">
                  <c:v>0.84723443275384547</c:v>
                </c:pt>
                <c:pt idx="71">
                  <c:v>0.38078897365361219</c:v>
                </c:pt>
                <c:pt idx="72">
                  <c:v>0.26100602176153076</c:v>
                </c:pt>
                <c:pt idx="73">
                  <c:v>0.29730675061210254</c:v>
                </c:pt>
                <c:pt idx="74">
                  <c:v>0.29124717582220278</c:v>
                </c:pt>
                <c:pt idx="75">
                  <c:v>0.14538252838357785</c:v>
                </c:pt>
                <c:pt idx="76">
                  <c:v>0.25679929667337814</c:v>
                </c:pt>
                <c:pt idx="77">
                  <c:v>0.19577814960816042</c:v>
                </c:pt>
                <c:pt idx="78">
                  <c:v>0.11859183422667226</c:v>
                </c:pt>
                <c:pt idx="79">
                  <c:v>6.758174753977482E-2</c:v>
                </c:pt>
                <c:pt idx="80">
                  <c:v>8.1043267821861525E-2</c:v>
                </c:pt>
                <c:pt idx="81">
                  <c:v>0.14020211187052756</c:v>
                </c:pt>
                <c:pt idx="82">
                  <c:v>0.17846913020050495</c:v>
                </c:pt>
                <c:pt idx="83">
                  <c:v>0.13004925177013321</c:v>
                </c:pt>
                <c:pt idx="84">
                  <c:v>5.302364274032724E-2</c:v>
                </c:pt>
                <c:pt idx="85">
                  <c:v>0.21129103920289646</c:v>
                </c:pt>
                <c:pt idx="86">
                  <c:v>4.972443587343893E-2</c:v>
                </c:pt>
                <c:pt idx="87">
                  <c:v>0.14543924827240715</c:v>
                </c:pt>
                <c:pt idx="88">
                  <c:v>8.6696350075153764E-2</c:v>
                </c:pt>
                <c:pt idx="89">
                  <c:v>0.14798218995490817</c:v>
                </c:pt>
                <c:pt idx="90">
                  <c:v>0.21758694686291741</c:v>
                </c:pt>
                <c:pt idx="91">
                  <c:v>0.15807833016647319</c:v>
                </c:pt>
                <c:pt idx="92">
                  <c:v>0.2773035364850685</c:v>
                </c:pt>
                <c:pt idx="93">
                  <c:v>3.3360747946267859E-2</c:v>
                </c:pt>
                <c:pt idx="94">
                  <c:v>0.295576794002817</c:v>
                </c:pt>
                <c:pt idx="95">
                  <c:v>0.19398201979524154</c:v>
                </c:pt>
                <c:pt idx="96">
                  <c:v>0.17707003960938897</c:v>
                </c:pt>
                <c:pt idx="97">
                  <c:v>0.179981660569279</c:v>
                </c:pt>
                <c:pt idx="98">
                  <c:v>0.15673595946418648</c:v>
                </c:pt>
                <c:pt idx="99">
                  <c:v>9.4845107436922885E-2</c:v>
                </c:pt>
                <c:pt idx="100">
                  <c:v>0</c:v>
                </c:pt>
                <c:pt idx="101">
                  <c:v>8.5391792632086572E-2</c:v>
                </c:pt>
                <c:pt idx="102">
                  <c:v>4.6841174857964324E-2</c:v>
                </c:pt>
                <c:pt idx="103">
                  <c:v>0.26027811652155841</c:v>
                </c:pt>
                <c:pt idx="104">
                  <c:v>1.781004509231229E-2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A42-404D-8C96-D06B57E9AF58}"/>
            </c:ext>
          </c:extLst>
        </c:ser>
        <c:ser>
          <c:idx val="1"/>
          <c:order val="1"/>
          <c:tx>
            <c:strRef>
              <c:f>'exp1-endosome5'!$O$2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'exp1-endosome5'!$M$3:$M$146</c:f>
              <c:numCache>
                <c:formatCode>General</c:formatCode>
                <c:ptCount val="144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60</c:v>
                </c:pt>
                <c:pt idx="58">
                  <c:v>61</c:v>
                </c:pt>
                <c:pt idx="59">
                  <c:v>62</c:v>
                </c:pt>
                <c:pt idx="60">
                  <c:v>63</c:v>
                </c:pt>
                <c:pt idx="61">
                  <c:v>64</c:v>
                </c:pt>
                <c:pt idx="62">
                  <c:v>65</c:v>
                </c:pt>
                <c:pt idx="63">
                  <c:v>66</c:v>
                </c:pt>
                <c:pt idx="64">
                  <c:v>67</c:v>
                </c:pt>
                <c:pt idx="65">
                  <c:v>68</c:v>
                </c:pt>
                <c:pt idx="66">
                  <c:v>69</c:v>
                </c:pt>
                <c:pt idx="67">
                  <c:v>70</c:v>
                </c:pt>
                <c:pt idx="68">
                  <c:v>71</c:v>
                </c:pt>
                <c:pt idx="69">
                  <c:v>72</c:v>
                </c:pt>
                <c:pt idx="70">
                  <c:v>73</c:v>
                </c:pt>
                <c:pt idx="71">
                  <c:v>74</c:v>
                </c:pt>
                <c:pt idx="72">
                  <c:v>75</c:v>
                </c:pt>
                <c:pt idx="73">
                  <c:v>76</c:v>
                </c:pt>
                <c:pt idx="74">
                  <c:v>77</c:v>
                </c:pt>
                <c:pt idx="75">
                  <c:v>78</c:v>
                </c:pt>
                <c:pt idx="76">
                  <c:v>79</c:v>
                </c:pt>
                <c:pt idx="77">
                  <c:v>80</c:v>
                </c:pt>
                <c:pt idx="78">
                  <c:v>81</c:v>
                </c:pt>
                <c:pt idx="79">
                  <c:v>82</c:v>
                </c:pt>
                <c:pt idx="80">
                  <c:v>83</c:v>
                </c:pt>
                <c:pt idx="81">
                  <c:v>84</c:v>
                </c:pt>
                <c:pt idx="82">
                  <c:v>85</c:v>
                </c:pt>
                <c:pt idx="83">
                  <c:v>86</c:v>
                </c:pt>
                <c:pt idx="84">
                  <c:v>87</c:v>
                </c:pt>
                <c:pt idx="85">
                  <c:v>88</c:v>
                </c:pt>
                <c:pt idx="86">
                  <c:v>89</c:v>
                </c:pt>
                <c:pt idx="87">
                  <c:v>90</c:v>
                </c:pt>
                <c:pt idx="88">
                  <c:v>91</c:v>
                </c:pt>
                <c:pt idx="89">
                  <c:v>92</c:v>
                </c:pt>
                <c:pt idx="90">
                  <c:v>93</c:v>
                </c:pt>
                <c:pt idx="91">
                  <c:v>94</c:v>
                </c:pt>
                <c:pt idx="92">
                  <c:v>95</c:v>
                </c:pt>
                <c:pt idx="93">
                  <c:v>96</c:v>
                </c:pt>
                <c:pt idx="94">
                  <c:v>97</c:v>
                </c:pt>
                <c:pt idx="95">
                  <c:v>98</c:v>
                </c:pt>
                <c:pt idx="96">
                  <c:v>99</c:v>
                </c:pt>
                <c:pt idx="97">
                  <c:v>100</c:v>
                </c:pt>
                <c:pt idx="98">
                  <c:v>101</c:v>
                </c:pt>
                <c:pt idx="99">
                  <c:v>102</c:v>
                </c:pt>
                <c:pt idx="100">
                  <c:v>103</c:v>
                </c:pt>
                <c:pt idx="101">
                  <c:v>104</c:v>
                </c:pt>
                <c:pt idx="102">
                  <c:v>105</c:v>
                </c:pt>
                <c:pt idx="103">
                  <c:v>106</c:v>
                </c:pt>
                <c:pt idx="104">
                  <c:v>107</c:v>
                </c:pt>
              </c:numCache>
            </c:numRef>
          </c:xVal>
          <c:yVal>
            <c:numRef>
              <c:f>'exp1-endosome5'!$O$3:$O$146</c:f>
              <c:numCache>
                <c:formatCode>General</c:formatCode>
                <c:ptCount val="144"/>
                <c:pt idx="0">
                  <c:v>0.22198592382078608</c:v>
                </c:pt>
                <c:pt idx="1">
                  <c:v>0.17620019454881838</c:v>
                </c:pt>
                <c:pt idx="2">
                  <c:v>0.1414770451467697</c:v>
                </c:pt>
                <c:pt idx="3">
                  <c:v>0.1239962616109406</c:v>
                </c:pt>
                <c:pt idx="4">
                  <c:v>0.18087318087318094</c:v>
                </c:pt>
                <c:pt idx="5">
                  <c:v>0.12814472906216037</c:v>
                </c:pt>
                <c:pt idx="6">
                  <c:v>0.15989242594747199</c:v>
                </c:pt>
                <c:pt idx="7">
                  <c:v>0.17352991664918294</c:v>
                </c:pt>
                <c:pt idx="8">
                  <c:v>0.20749966621526236</c:v>
                </c:pt>
                <c:pt idx="9">
                  <c:v>0.24375822540960157</c:v>
                </c:pt>
                <c:pt idx="10">
                  <c:v>0.23256213164470013</c:v>
                </c:pt>
                <c:pt idx="11">
                  <c:v>0.192193251826279</c:v>
                </c:pt>
                <c:pt idx="12">
                  <c:v>0.18684315932022338</c:v>
                </c:pt>
                <c:pt idx="13">
                  <c:v>0.37209368860745001</c:v>
                </c:pt>
                <c:pt idx="14">
                  <c:v>0.1765911995269793</c:v>
                </c:pt>
                <c:pt idx="15">
                  <c:v>0.24278548131759112</c:v>
                </c:pt>
                <c:pt idx="16">
                  <c:v>0.26643651414293607</c:v>
                </c:pt>
                <c:pt idx="17">
                  <c:v>0.25872131835434603</c:v>
                </c:pt>
                <c:pt idx="18">
                  <c:v>0.19661828377424725</c:v>
                </c:pt>
                <c:pt idx="19">
                  <c:v>0.30888439604035889</c:v>
                </c:pt>
                <c:pt idx="20">
                  <c:v>0.55045871559632997</c:v>
                </c:pt>
                <c:pt idx="21">
                  <c:v>0.32527799500276566</c:v>
                </c:pt>
                <c:pt idx="22">
                  <c:v>0.3781113505884145</c:v>
                </c:pt>
                <c:pt idx="23">
                  <c:v>0.32293196513380018</c:v>
                </c:pt>
                <c:pt idx="24">
                  <c:v>0.29250987049152155</c:v>
                </c:pt>
                <c:pt idx="25">
                  <c:v>0.3178775105380609</c:v>
                </c:pt>
                <c:pt idx="26">
                  <c:v>0.30225638482519229</c:v>
                </c:pt>
                <c:pt idx="27">
                  <c:v>0.30198935703522856</c:v>
                </c:pt>
                <c:pt idx="28">
                  <c:v>0.23378283011310488</c:v>
                </c:pt>
                <c:pt idx="29">
                  <c:v>0.28942951420015628</c:v>
                </c:pt>
                <c:pt idx="30">
                  <c:v>0.30757786721089425</c:v>
                </c:pt>
                <c:pt idx="31">
                  <c:v>0.16901905434015538</c:v>
                </c:pt>
                <c:pt idx="32">
                  <c:v>0.32729024013427699</c:v>
                </c:pt>
                <c:pt idx="33">
                  <c:v>0.22972972972972971</c:v>
                </c:pt>
                <c:pt idx="34">
                  <c:v>0.53671632111999079</c:v>
                </c:pt>
                <c:pt idx="35">
                  <c:v>0.4851704209502371</c:v>
                </c:pt>
                <c:pt idx="36">
                  <c:v>0.41743119266055057</c:v>
                </c:pt>
                <c:pt idx="37">
                  <c:v>0.29547578630147442</c:v>
                </c:pt>
                <c:pt idx="38">
                  <c:v>0.23616700680920819</c:v>
                </c:pt>
                <c:pt idx="39">
                  <c:v>0.24578000724789706</c:v>
                </c:pt>
                <c:pt idx="40">
                  <c:v>0.43690514791432211</c:v>
                </c:pt>
                <c:pt idx="41">
                  <c:v>0.17775467775467785</c:v>
                </c:pt>
                <c:pt idx="42">
                  <c:v>0.22485647256289432</c:v>
                </c:pt>
                <c:pt idx="43">
                  <c:v>0.21609223902801875</c:v>
                </c:pt>
                <c:pt idx="44">
                  <c:v>0</c:v>
                </c:pt>
                <c:pt idx="45">
                  <c:v>9.2715863358065004E-2</c:v>
                </c:pt>
                <c:pt idx="46">
                  <c:v>0.10608632626981218</c:v>
                </c:pt>
                <c:pt idx="47">
                  <c:v>0.20916858990253479</c:v>
                </c:pt>
                <c:pt idx="48">
                  <c:v>0.30743481660912819</c:v>
                </c:pt>
                <c:pt idx="49">
                  <c:v>0.30700566480383001</c:v>
                </c:pt>
                <c:pt idx="50">
                  <c:v>1</c:v>
                </c:pt>
                <c:pt idx="51">
                  <c:v>0.33260218581319473</c:v>
                </c:pt>
                <c:pt idx="52">
                  <c:v>0.47783669343302387</c:v>
                </c:pt>
                <c:pt idx="53">
                  <c:v>0.28293501687997108</c:v>
                </c:pt>
                <c:pt idx="54">
                  <c:v>0.18354345877281639</c:v>
                </c:pt>
                <c:pt idx="55">
                  <c:v>0.98202330771138124</c:v>
                </c:pt>
                <c:pt idx="56">
                  <c:v>0.68551755707719009</c:v>
                </c:pt>
                <c:pt idx="57">
                  <c:v>0.52818096854794117</c:v>
                </c:pt>
                <c:pt idx="58">
                  <c:v>0.6496404661542271</c:v>
                </c:pt>
                <c:pt idx="59">
                  <c:v>0.52585401209254401</c:v>
                </c:pt>
                <c:pt idx="60">
                  <c:v>0.56072974880314352</c:v>
                </c:pt>
                <c:pt idx="61">
                  <c:v>0.68353392206603192</c:v>
                </c:pt>
                <c:pt idx="62">
                  <c:v>0.53983482423849394</c:v>
                </c:pt>
                <c:pt idx="63">
                  <c:v>0.58686032539243527</c:v>
                </c:pt>
                <c:pt idx="64">
                  <c:v>0.51895897308741368</c:v>
                </c:pt>
                <c:pt idx="65">
                  <c:v>0.57407160159453707</c:v>
                </c:pt>
                <c:pt idx="66">
                  <c:v>0.63550706669972756</c:v>
                </c:pt>
                <c:pt idx="67">
                  <c:v>0.42351561158900597</c:v>
                </c:pt>
                <c:pt idx="68">
                  <c:v>0.43765854775029084</c:v>
                </c:pt>
                <c:pt idx="69">
                  <c:v>0.41000209807549221</c:v>
                </c:pt>
                <c:pt idx="70">
                  <c:v>0.33329836540845725</c:v>
                </c:pt>
                <c:pt idx="71">
                  <c:v>0.35339220660321563</c:v>
                </c:pt>
                <c:pt idx="72">
                  <c:v>0.3203952011291461</c:v>
                </c:pt>
                <c:pt idx="73">
                  <c:v>0.3343664765683112</c:v>
                </c:pt>
                <c:pt idx="74">
                  <c:v>0.21373667245226857</c:v>
                </c:pt>
                <c:pt idx="75">
                  <c:v>0.1472944362852619</c:v>
                </c:pt>
                <c:pt idx="76">
                  <c:v>0.22157584542905626</c:v>
                </c:pt>
                <c:pt idx="77">
                  <c:v>0.22215758454290579</c:v>
                </c:pt>
                <c:pt idx="78">
                  <c:v>0.16747410784108011</c:v>
                </c:pt>
                <c:pt idx="79">
                  <c:v>4.5137233210627743E-2</c:v>
                </c:pt>
                <c:pt idx="80">
                  <c:v>3.4465658318869094E-2</c:v>
                </c:pt>
                <c:pt idx="81">
                  <c:v>0.14057105800225075</c:v>
                </c:pt>
                <c:pt idx="82">
                  <c:v>0.20301741402658843</c:v>
                </c:pt>
                <c:pt idx="83">
                  <c:v>0.19722863300844937</c:v>
                </c:pt>
                <c:pt idx="84">
                  <c:v>0.12762974689580175</c:v>
                </c:pt>
                <c:pt idx="85">
                  <c:v>0.2104941921455683</c:v>
                </c:pt>
                <c:pt idx="86">
                  <c:v>0.12632321806633715</c:v>
                </c:pt>
                <c:pt idx="87">
                  <c:v>8.737530755879358E-2</c:v>
                </c:pt>
                <c:pt idx="88">
                  <c:v>0.10027847183810473</c:v>
                </c:pt>
                <c:pt idx="89">
                  <c:v>7.6522535238131573E-2</c:v>
                </c:pt>
                <c:pt idx="90">
                  <c:v>0.12277556314253529</c:v>
                </c:pt>
                <c:pt idx="91">
                  <c:v>0.1322836598065954</c:v>
                </c:pt>
                <c:pt idx="92">
                  <c:v>0.15661179881363338</c:v>
                </c:pt>
                <c:pt idx="93">
                  <c:v>0.30214194434377883</c:v>
                </c:pt>
                <c:pt idx="94">
                  <c:v>0.17660073623376349</c:v>
                </c:pt>
                <c:pt idx="95">
                  <c:v>0.19411012988994625</c:v>
                </c:pt>
                <c:pt idx="96">
                  <c:v>0.4223807434816611</c:v>
                </c:pt>
                <c:pt idx="97">
                  <c:v>0.22593412042953301</c:v>
                </c:pt>
                <c:pt idx="98">
                  <c:v>0.15560090789448563</c:v>
                </c:pt>
                <c:pt idx="99">
                  <c:v>0.23879913788170687</c:v>
                </c:pt>
                <c:pt idx="100">
                  <c:v>0.21165767037326685</c:v>
                </c:pt>
                <c:pt idx="101">
                  <c:v>0.15349329569513026</c:v>
                </c:pt>
                <c:pt idx="102">
                  <c:v>0.22690686452154346</c:v>
                </c:pt>
                <c:pt idx="103">
                  <c:v>0.12880276183028502</c:v>
                </c:pt>
                <c:pt idx="104">
                  <c:v>4.0674054435522196E-2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A42-404D-8C96-D06B57E9A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'exp1-endosome6'!$N$2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'exp1-endosome6'!$M$3:$M$146</c:f>
              <c:numCache>
                <c:formatCode>General</c:formatCode>
                <c:ptCount val="1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</c:numCache>
            </c:numRef>
          </c:xVal>
          <c:yVal>
            <c:numRef>
              <c:f>'exp1-endosome6'!$N$3:$N$146</c:f>
              <c:numCache>
                <c:formatCode>General</c:formatCode>
                <c:ptCount val="144"/>
                <c:pt idx="0">
                  <c:v>0.19793987843895514</c:v>
                </c:pt>
                <c:pt idx="1">
                  <c:v>0.13406397128315395</c:v>
                </c:pt>
                <c:pt idx="2">
                  <c:v>0.18696296810106383</c:v>
                </c:pt>
                <c:pt idx="3">
                  <c:v>3.6667736033918562E-2</c:v>
                </c:pt>
                <c:pt idx="4">
                  <c:v>6.2583995907502299E-2</c:v>
                </c:pt>
                <c:pt idx="5">
                  <c:v>8.9930895754033624E-2</c:v>
                </c:pt>
                <c:pt idx="6">
                  <c:v>0</c:v>
                </c:pt>
                <c:pt idx="7">
                  <c:v>8.2240122081276845E-2</c:v>
                </c:pt>
                <c:pt idx="8">
                  <c:v>0.18180399365316055</c:v>
                </c:pt>
                <c:pt idx="9">
                  <c:v>0.14997442189139201</c:v>
                </c:pt>
                <c:pt idx="10">
                  <c:v>0.20223179835779936</c:v>
                </c:pt>
                <c:pt idx="11">
                  <c:v>0.21371160032254455</c:v>
                </c:pt>
                <c:pt idx="12">
                  <c:v>0.25584177988953688</c:v>
                </c:pt>
                <c:pt idx="13">
                  <c:v>0.20366243833074696</c:v>
                </c:pt>
                <c:pt idx="14">
                  <c:v>0.19121153529345464</c:v>
                </c:pt>
                <c:pt idx="15">
                  <c:v>0.32815412761308549</c:v>
                </c:pt>
                <c:pt idx="16">
                  <c:v>0.11156390625406401</c:v>
                </c:pt>
                <c:pt idx="17">
                  <c:v>0.17015945132789406</c:v>
                </c:pt>
                <c:pt idx="18">
                  <c:v>0.13114199752022407</c:v>
                </c:pt>
                <c:pt idx="19">
                  <c:v>0.23444287411235287</c:v>
                </c:pt>
                <c:pt idx="20">
                  <c:v>0.10558123000355513</c:v>
                </c:pt>
                <c:pt idx="21">
                  <c:v>0.16909297425715164</c:v>
                </c:pt>
                <c:pt idx="22">
                  <c:v>0.20071445293194495</c:v>
                </c:pt>
                <c:pt idx="23">
                  <c:v>9.031239974681958E-2</c:v>
                </c:pt>
                <c:pt idx="24">
                  <c:v>8.5482906019958949E-2</c:v>
                </c:pt>
                <c:pt idx="25">
                  <c:v>0.21123182436943436</c:v>
                </c:pt>
                <c:pt idx="26">
                  <c:v>0.16683863248159647</c:v>
                </c:pt>
                <c:pt idx="27">
                  <c:v>0.22060468382856591</c:v>
                </c:pt>
                <c:pt idx="28">
                  <c:v>0.17870860898441898</c:v>
                </c:pt>
                <c:pt idx="29">
                  <c:v>9.6416463631397845E-2</c:v>
                </c:pt>
                <c:pt idx="30">
                  <c:v>0.10266792678591566</c:v>
                </c:pt>
                <c:pt idx="31">
                  <c:v>0.20987921930410225</c:v>
                </c:pt>
                <c:pt idx="32">
                  <c:v>0.17765947300425736</c:v>
                </c:pt>
                <c:pt idx="33">
                  <c:v>0.26211058413463645</c:v>
                </c:pt>
                <c:pt idx="34">
                  <c:v>0.1841970641533649</c:v>
                </c:pt>
                <c:pt idx="35">
                  <c:v>0.4085387530021759</c:v>
                </c:pt>
                <c:pt idx="36">
                  <c:v>0.52786279729132179</c:v>
                </c:pt>
                <c:pt idx="37">
                  <c:v>0.56192069919277232</c:v>
                </c:pt>
                <c:pt idx="38">
                  <c:v>0.57090338411382746</c:v>
                </c:pt>
                <c:pt idx="39">
                  <c:v>0.21661623299489363</c:v>
                </c:pt>
                <c:pt idx="40">
                  <c:v>0.25072615816808752</c:v>
                </c:pt>
                <c:pt idx="41">
                  <c:v>1</c:v>
                </c:pt>
                <c:pt idx="42">
                  <c:v>0.75433744028161953</c:v>
                </c:pt>
                <c:pt idx="43">
                  <c:v>0.89743611975757098</c:v>
                </c:pt>
                <c:pt idx="44">
                  <c:v>0.81965265795565923</c:v>
                </c:pt>
                <c:pt idx="45">
                  <c:v>0.51597547969791846</c:v>
                </c:pt>
                <c:pt idx="46">
                  <c:v>0.69152801019656118</c:v>
                </c:pt>
                <c:pt idx="47">
                  <c:v>0.70505406084988731</c:v>
                </c:pt>
                <c:pt idx="48">
                  <c:v>0.69766675626230101</c:v>
                </c:pt>
                <c:pt idx="49">
                  <c:v>0.62919546010248606</c:v>
                </c:pt>
                <c:pt idx="50">
                  <c:v>0.46859094968482568</c:v>
                </c:pt>
                <c:pt idx="51">
                  <c:v>0.49732513677785162</c:v>
                </c:pt>
                <c:pt idx="52">
                  <c:v>0.41000407515628701</c:v>
                </c:pt>
                <c:pt idx="53">
                  <c:v>0.5428368290081762</c:v>
                </c:pt>
                <c:pt idx="54">
                  <c:v>0.33369460605377471</c:v>
                </c:pt>
                <c:pt idx="55">
                  <c:v>0.24620880407168777</c:v>
                </c:pt>
                <c:pt idx="56">
                  <c:v>0.29164246139439687</c:v>
                </c:pt>
                <c:pt idx="57">
                  <c:v>0.26911638472943578</c:v>
                </c:pt>
                <c:pt idx="58">
                  <c:v>0.15022586770482019</c:v>
                </c:pt>
                <c:pt idx="59">
                  <c:v>7.7696756349006926E-2</c:v>
                </c:pt>
                <c:pt idx="60">
                  <c:v>7.4271890959222708E-2</c:v>
                </c:pt>
                <c:pt idx="61">
                  <c:v>0.12881829138234482</c:v>
                </c:pt>
                <c:pt idx="62">
                  <c:v>0.12369399911560508</c:v>
                </c:pt>
                <c:pt idx="63">
                  <c:v>0.17327217708721737</c:v>
                </c:pt>
                <c:pt idx="64">
                  <c:v>0.10187890716447159</c:v>
                </c:pt>
                <c:pt idx="65">
                  <c:v>4.8546383082031457E-2</c:v>
                </c:pt>
                <c:pt idx="66">
                  <c:v>0.29999219650923897</c:v>
                </c:pt>
                <c:pt idx="67">
                  <c:v>0.20131272055699553</c:v>
                </c:pt>
                <c:pt idx="68">
                  <c:v>0.12756973286049933</c:v>
                </c:pt>
                <c:pt idx="69">
                  <c:v>0.19576357157101593</c:v>
                </c:pt>
                <c:pt idx="70">
                  <c:v>0.14798886701984679</c:v>
                </c:pt>
                <c:pt idx="71">
                  <c:v>0.17698317047159132</c:v>
                </c:pt>
                <c:pt idx="72">
                  <c:v>0.22697753461715212</c:v>
                </c:pt>
                <c:pt idx="73">
                  <c:v>0.30513382986655946</c:v>
                </c:pt>
                <c:pt idx="74">
                  <c:v>0.19657860282833214</c:v>
                </c:pt>
                <c:pt idx="75">
                  <c:v>0.21634744609088469</c:v>
                </c:pt>
                <c:pt idx="76">
                  <c:v>0.25348339157049504</c:v>
                </c:pt>
                <c:pt idx="77">
                  <c:v>0.21908733840271247</c:v>
                </c:pt>
                <c:pt idx="78">
                  <c:v>0.1751623559605664</c:v>
                </c:pt>
                <c:pt idx="79">
                  <c:v>0.22031855583397619</c:v>
                </c:pt>
                <c:pt idx="80">
                  <c:v>0.27119731559917776</c:v>
                </c:pt>
                <c:pt idx="81">
                  <c:v>0.11459859710577187</c:v>
                </c:pt>
                <c:pt idx="82">
                  <c:v>0.17050627313951797</c:v>
                </c:pt>
                <c:pt idx="83">
                  <c:v>0.21790814424319155</c:v>
                </c:pt>
                <c:pt idx="84">
                  <c:v>0.1777635195477445</c:v>
                </c:pt>
                <c:pt idx="85">
                  <c:v>7.0318122306710033E-3</c:v>
                </c:pt>
                <c:pt idx="86">
                  <c:v>0.11585582617290775</c:v>
                </c:pt>
                <c:pt idx="87">
                  <c:v>0.126156433978133</c:v>
                </c:pt>
                <c:pt idx="88">
                  <c:v>0.21713646571232828</c:v>
                </c:pt>
                <c:pt idx="89">
                  <c:v>4.666487475397333E-2</c:v>
                </c:pt>
                <c:pt idx="90">
                  <c:v>0.11337605021979805</c:v>
                </c:pt>
                <c:pt idx="91">
                  <c:v>3.028621470004245E-2</c:v>
                </c:pt>
                <c:pt idx="92">
                  <c:v>5.7780513816513827E-2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73-42D0-8631-F8FF8F8E7BD9}"/>
            </c:ext>
          </c:extLst>
        </c:ser>
        <c:ser>
          <c:idx val="1"/>
          <c:order val="1"/>
          <c:tx>
            <c:strRef>
              <c:f>'exp1-endosome6'!$O$2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'exp1-endosome6'!$M$3:$M$146</c:f>
              <c:numCache>
                <c:formatCode>General</c:formatCode>
                <c:ptCount val="1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</c:numCache>
            </c:numRef>
          </c:xVal>
          <c:yVal>
            <c:numRef>
              <c:f>'exp1-endosome6'!$O$3:$O$146</c:f>
              <c:numCache>
                <c:formatCode>General</c:formatCode>
                <c:ptCount val="144"/>
                <c:pt idx="0">
                  <c:v>0.25458703629628332</c:v>
                </c:pt>
                <c:pt idx="1">
                  <c:v>0.17872484738865022</c:v>
                </c:pt>
                <c:pt idx="2">
                  <c:v>0.19686429329205735</c:v>
                </c:pt>
                <c:pt idx="3">
                  <c:v>0.16065496791248515</c:v>
                </c:pt>
                <c:pt idx="4">
                  <c:v>0.15503747891267633</c:v>
                </c:pt>
                <c:pt idx="5">
                  <c:v>0.16059409728864818</c:v>
                </c:pt>
                <c:pt idx="6">
                  <c:v>0</c:v>
                </c:pt>
                <c:pt idx="7">
                  <c:v>0.15482877963095018</c:v>
                </c:pt>
                <c:pt idx="8">
                  <c:v>5.5061827162211467E-2</c:v>
                </c:pt>
                <c:pt idx="9">
                  <c:v>8.2088384145811225E-2</c:v>
                </c:pt>
                <c:pt idx="10">
                  <c:v>0.13103706151411346</c:v>
                </c:pt>
                <c:pt idx="11">
                  <c:v>0.18451625245656442</c:v>
                </c:pt>
                <c:pt idx="12">
                  <c:v>0.20376006539244176</c:v>
                </c:pt>
                <c:pt idx="13">
                  <c:v>0.20581227499608645</c:v>
                </c:pt>
                <c:pt idx="14">
                  <c:v>0.10743665107219223</c:v>
                </c:pt>
                <c:pt idx="15">
                  <c:v>0.32501434807561852</c:v>
                </c:pt>
                <c:pt idx="16">
                  <c:v>0.23576062192385977</c:v>
                </c:pt>
                <c:pt idx="17">
                  <c:v>0.23579540513748054</c:v>
                </c:pt>
                <c:pt idx="18">
                  <c:v>0.11590636358893157</c:v>
                </c:pt>
                <c:pt idx="19">
                  <c:v>0.17741178107445338</c:v>
                </c:pt>
                <c:pt idx="20">
                  <c:v>0.15535922363867186</c:v>
                </c:pt>
                <c:pt idx="21">
                  <c:v>0.21268195968625517</c:v>
                </c:pt>
                <c:pt idx="22">
                  <c:v>0.18274230856188842</c:v>
                </c:pt>
                <c:pt idx="23">
                  <c:v>0.14019374249986921</c:v>
                </c:pt>
                <c:pt idx="24">
                  <c:v>0.1568722934311903</c:v>
                </c:pt>
                <c:pt idx="25">
                  <c:v>0.13773283013617629</c:v>
                </c:pt>
                <c:pt idx="26">
                  <c:v>9.8636498026052288E-2</c:v>
                </c:pt>
                <c:pt idx="27">
                  <c:v>0.12291518113358486</c:v>
                </c:pt>
                <c:pt idx="28">
                  <c:v>0.19012504565296767</c:v>
                </c:pt>
                <c:pt idx="29">
                  <c:v>5.9687994573818966E-2</c:v>
                </c:pt>
                <c:pt idx="30">
                  <c:v>0.37677176994382544</c:v>
                </c:pt>
                <c:pt idx="31">
                  <c:v>7.7149167811614239E-2</c:v>
                </c:pt>
                <c:pt idx="32">
                  <c:v>5.2844397293865968E-2</c:v>
                </c:pt>
                <c:pt idx="33">
                  <c:v>9.4627732656219668E-2</c:v>
                </c:pt>
                <c:pt idx="34">
                  <c:v>0.12642828570931658</c:v>
                </c:pt>
                <c:pt idx="35">
                  <c:v>0.34664081114454165</c:v>
                </c:pt>
                <c:pt idx="36">
                  <c:v>0.6115149828692672</c:v>
                </c:pt>
                <c:pt idx="37">
                  <c:v>0.4904520078610064</c:v>
                </c:pt>
                <c:pt idx="38">
                  <c:v>0.40786796292109428</c:v>
                </c:pt>
                <c:pt idx="39">
                  <c:v>0.37859788865893335</c:v>
                </c:pt>
                <c:pt idx="40">
                  <c:v>0.16018539452860045</c:v>
                </c:pt>
                <c:pt idx="41">
                  <c:v>1</c:v>
                </c:pt>
                <c:pt idx="42">
                  <c:v>0.25692620741230326</c:v>
                </c:pt>
                <c:pt idx="43">
                  <c:v>0.34505817492478119</c:v>
                </c:pt>
                <c:pt idx="44">
                  <c:v>0.41352023513452391</c:v>
                </c:pt>
                <c:pt idx="45">
                  <c:v>0.36404980956190552</c:v>
                </c:pt>
                <c:pt idx="46">
                  <c:v>0.67946399067809882</c:v>
                </c:pt>
                <c:pt idx="47">
                  <c:v>0.5094784257117515</c:v>
                </c:pt>
                <c:pt idx="48">
                  <c:v>0.40612880224003906</c:v>
                </c:pt>
                <c:pt idx="49">
                  <c:v>0.28082227517000286</c:v>
                </c:pt>
                <c:pt idx="50">
                  <c:v>0.37878919633384933</c:v>
                </c:pt>
                <c:pt idx="51">
                  <c:v>0.47910398441712038</c:v>
                </c:pt>
                <c:pt idx="52">
                  <c:v>0.38207621002104375</c:v>
                </c:pt>
                <c:pt idx="53">
                  <c:v>0.34187551087845008</c:v>
                </c:pt>
                <c:pt idx="54">
                  <c:v>0.40370267308996693</c:v>
                </c:pt>
                <c:pt idx="55">
                  <c:v>0.16187238038922425</c:v>
                </c:pt>
                <c:pt idx="56">
                  <c:v>0.17254213116749845</c:v>
                </c:pt>
                <c:pt idx="57">
                  <c:v>0.31531852727873505</c:v>
                </c:pt>
                <c:pt idx="58">
                  <c:v>0.2622915181133586</c:v>
                </c:pt>
                <c:pt idx="59">
                  <c:v>0.34467555957494916</c:v>
                </c:pt>
                <c:pt idx="60">
                  <c:v>0.27862223690846799</c:v>
                </c:pt>
                <c:pt idx="61">
                  <c:v>0.3411450633924068</c:v>
                </c:pt>
                <c:pt idx="62">
                  <c:v>0.19710777578740526</c:v>
                </c:pt>
                <c:pt idx="63">
                  <c:v>0.22444738169359452</c:v>
                </c:pt>
                <c:pt idx="64">
                  <c:v>0.17450738273709146</c:v>
                </c:pt>
                <c:pt idx="65">
                  <c:v>0.18287274561296696</c:v>
                </c:pt>
                <c:pt idx="66">
                  <c:v>0.24925650880884875</c:v>
                </c:pt>
                <c:pt idx="67">
                  <c:v>0.21312544565992467</c:v>
                </c:pt>
                <c:pt idx="68">
                  <c:v>0.27850919146419956</c:v>
                </c:pt>
                <c:pt idx="69">
                  <c:v>0.18584671037757192</c:v>
                </c:pt>
                <c:pt idx="70">
                  <c:v>0.14155028783109291</c:v>
                </c:pt>
                <c:pt idx="71">
                  <c:v>0.24309118419450762</c:v>
                </c:pt>
                <c:pt idx="72">
                  <c:v>0.17181168368145566</c:v>
                </c:pt>
                <c:pt idx="73">
                  <c:v>0.26330892711177561</c:v>
                </c:pt>
                <c:pt idx="74">
                  <c:v>0.22848223447364285</c:v>
                </c:pt>
                <c:pt idx="75">
                  <c:v>0.26716116802031353</c:v>
                </c:pt>
                <c:pt idx="76">
                  <c:v>0.28101358284491884</c:v>
                </c:pt>
                <c:pt idx="77">
                  <c:v>0.2353084401467852</c:v>
                </c:pt>
                <c:pt idx="78">
                  <c:v>0.15858536670202983</c:v>
                </c:pt>
                <c:pt idx="79">
                  <c:v>0.14908954938346788</c:v>
                </c:pt>
                <c:pt idx="80">
                  <c:v>0.22509087114558507</c:v>
                </c:pt>
                <c:pt idx="81">
                  <c:v>8.2957964486339575E-3</c:v>
                </c:pt>
                <c:pt idx="82">
                  <c:v>0.3433624932607523</c:v>
                </c:pt>
                <c:pt idx="83">
                  <c:v>0.14336771074279575</c:v>
                </c:pt>
                <c:pt idx="84">
                  <c:v>0.12126297848658232</c:v>
                </c:pt>
                <c:pt idx="85">
                  <c:v>9.3105967060296654E-2</c:v>
                </c:pt>
                <c:pt idx="86">
                  <c:v>0.21058627106558364</c:v>
                </c:pt>
                <c:pt idx="87">
                  <c:v>0.1227673524756952</c:v>
                </c:pt>
                <c:pt idx="88">
                  <c:v>0.16886380632706643</c:v>
                </c:pt>
                <c:pt idx="89">
                  <c:v>0.20636880641402486</c:v>
                </c:pt>
                <c:pt idx="90">
                  <c:v>0.18361188890241578</c:v>
                </c:pt>
                <c:pt idx="91">
                  <c:v>0.16814205464442872</c:v>
                </c:pt>
                <c:pt idx="92">
                  <c:v>0.10260178437885858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773-42D0-8631-F8FF8F8E7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'exp1-endosome7'!$N$2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'exp1-endosome7'!$M$3:$M$146</c:f>
              <c:numCache>
                <c:formatCode>General</c:formatCode>
                <c:ptCount val="1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</c:numCache>
            </c:numRef>
          </c:xVal>
          <c:yVal>
            <c:numRef>
              <c:f>'exp1-endosome7'!$N$3:$N$146</c:f>
              <c:numCache>
                <c:formatCode>General</c:formatCode>
                <c:ptCount val="144"/>
                <c:pt idx="0">
                  <c:v>0.31281231687177002</c:v>
                </c:pt>
                <c:pt idx="1">
                  <c:v>0.29280272761174142</c:v>
                </c:pt>
                <c:pt idx="2">
                  <c:v>0.38031005274092966</c:v>
                </c:pt>
                <c:pt idx="3">
                  <c:v>0.3077406637898884</c:v>
                </c:pt>
                <c:pt idx="4">
                  <c:v>0.32101646156304892</c:v>
                </c:pt>
                <c:pt idx="5">
                  <c:v>0.33152202866123276</c:v>
                </c:pt>
                <c:pt idx="6">
                  <c:v>0.26728464120185341</c:v>
                </c:pt>
                <c:pt idx="7">
                  <c:v>0.37781684513345026</c:v>
                </c:pt>
                <c:pt idx="8">
                  <c:v>0.41152842150125152</c:v>
                </c:pt>
                <c:pt idx="9">
                  <c:v>0.35391827819508731</c:v>
                </c:pt>
                <c:pt idx="10">
                  <c:v>0.38544563422300337</c:v>
                </c:pt>
                <c:pt idx="11">
                  <c:v>0.34663044057322417</c:v>
                </c:pt>
                <c:pt idx="12">
                  <c:v>0.4826913856480734</c:v>
                </c:pt>
                <c:pt idx="13">
                  <c:v>0.29979223269937666</c:v>
                </c:pt>
                <c:pt idx="14">
                  <c:v>0.4548292578978203</c:v>
                </c:pt>
                <c:pt idx="15">
                  <c:v>0.61372329657450253</c:v>
                </c:pt>
                <c:pt idx="16">
                  <c:v>0.33805338021416015</c:v>
                </c:pt>
                <c:pt idx="17">
                  <c:v>0.33909754408395887</c:v>
                </c:pt>
                <c:pt idx="18">
                  <c:v>0.28567471099035691</c:v>
                </c:pt>
                <c:pt idx="19">
                  <c:v>0.19571679718715004</c:v>
                </c:pt>
                <c:pt idx="20">
                  <c:v>0.21710084705130164</c:v>
                </c:pt>
                <c:pt idx="21">
                  <c:v>0.25120664855361929</c:v>
                </c:pt>
                <c:pt idx="22">
                  <c:v>0.17711363273134076</c:v>
                </c:pt>
                <c:pt idx="23">
                  <c:v>0.29504022161845367</c:v>
                </c:pt>
                <c:pt idx="24">
                  <c:v>0.3057375739172114</c:v>
                </c:pt>
                <c:pt idx="25">
                  <c:v>0.29092749453944916</c:v>
                </c:pt>
                <c:pt idx="26">
                  <c:v>0.2007991050023967</c:v>
                </c:pt>
                <c:pt idx="27">
                  <c:v>0.25941079324489819</c:v>
                </c:pt>
                <c:pt idx="28">
                  <c:v>0.24812743061104842</c:v>
                </c:pt>
                <c:pt idx="29">
                  <c:v>0.24863885781258271</c:v>
                </c:pt>
                <c:pt idx="30">
                  <c:v>0.24220339885994258</c:v>
                </c:pt>
                <c:pt idx="31">
                  <c:v>0.25838793884182959</c:v>
                </c:pt>
                <c:pt idx="32">
                  <c:v>0.31793724362047809</c:v>
                </c:pt>
                <c:pt idx="33">
                  <c:v>0.39499227531830949</c:v>
                </c:pt>
                <c:pt idx="34">
                  <c:v>0.28005966650684466</c:v>
                </c:pt>
                <c:pt idx="35">
                  <c:v>0.11933301369133102</c:v>
                </c:pt>
                <c:pt idx="36">
                  <c:v>0.18908955303393424</c:v>
                </c:pt>
                <c:pt idx="37">
                  <c:v>0.27466837142400441</c:v>
                </c:pt>
                <c:pt idx="38">
                  <c:v>0.27479622822438859</c:v>
                </c:pt>
                <c:pt idx="39">
                  <c:v>0.30044217143465896</c:v>
                </c:pt>
                <c:pt idx="40">
                  <c:v>0.32213520856640537</c:v>
                </c:pt>
                <c:pt idx="41">
                  <c:v>0.18889776783335976</c:v>
                </c:pt>
                <c:pt idx="42">
                  <c:v>0.19275478131159712</c:v>
                </c:pt>
                <c:pt idx="43">
                  <c:v>0.3878109850300992</c:v>
                </c:pt>
                <c:pt idx="44">
                  <c:v>0.33934260295136098</c:v>
                </c:pt>
                <c:pt idx="45">
                  <c:v>0.28986202120291915</c:v>
                </c:pt>
                <c:pt idx="46">
                  <c:v>0.27352831495391788</c:v>
                </c:pt>
                <c:pt idx="47">
                  <c:v>0.20349475254381683</c:v>
                </c:pt>
                <c:pt idx="48">
                  <c:v>0.21924244845772667</c:v>
                </c:pt>
                <c:pt idx="49">
                  <c:v>0</c:v>
                </c:pt>
                <c:pt idx="50">
                  <c:v>0.25474402003089797</c:v>
                </c:pt>
                <c:pt idx="51">
                  <c:v>0.19557828565340082</c:v>
                </c:pt>
                <c:pt idx="52">
                  <c:v>0.17498268605828138</c:v>
                </c:pt>
                <c:pt idx="53">
                  <c:v>0.20613712641841112</c:v>
                </c:pt>
                <c:pt idx="54">
                  <c:v>0.37888231846998022</c:v>
                </c:pt>
                <c:pt idx="55">
                  <c:v>0.21550263704650727</c:v>
                </c:pt>
                <c:pt idx="56">
                  <c:v>0.25470140109743722</c:v>
                </c:pt>
                <c:pt idx="57">
                  <c:v>0.30005860103350884</c:v>
                </c:pt>
                <c:pt idx="58">
                  <c:v>0.20951467689521053</c:v>
                </c:pt>
                <c:pt idx="59">
                  <c:v>0.35445101486335295</c:v>
                </c:pt>
                <c:pt idx="60">
                  <c:v>0.33435618773640152</c:v>
                </c:pt>
                <c:pt idx="61">
                  <c:v>0.26456768419370258</c:v>
                </c:pt>
                <c:pt idx="62">
                  <c:v>0.24915028501411701</c:v>
                </c:pt>
                <c:pt idx="63">
                  <c:v>0.37746523893239525</c:v>
                </c:pt>
                <c:pt idx="64">
                  <c:v>0.52458579724042353</c:v>
                </c:pt>
                <c:pt idx="65">
                  <c:v>0.2936231420808687</c:v>
                </c:pt>
                <c:pt idx="66">
                  <c:v>0.23758989931276941</c:v>
                </c:pt>
                <c:pt idx="67">
                  <c:v>0.46526024186244702</c:v>
                </c:pt>
                <c:pt idx="68">
                  <c:v>0.28034734430770875</c:v>
                </c:pt>
                <c:pt idx="69">
                  <c:v>0.40042618933461177</c:v>
                </c:pt>
                <c:pt idx="70">
                  <c:v>0.5738745937882902</c:v>
                </c:pt>
                <c:pt idx="71">
                  <c:v>0.29734164402535801</c:v>
                </c:pt>
                <c:pt idx="72">
                  <c:v>0.20516754568216897</c:v>
                </c:pt>
                <c:pt idx="73">
                  <c:v>0.24536785466943742</c:v>
                </c:pt>
                <c:pt idx="74">
                  <c:v>0.27175962921527852</c:v>
                </c:pt>
                <c:pt idx="75">
                  <c:v>0.52081402162910895</c:v>
                </c:pt>
                <c:pt idx="76">
                  <c:v>0.13190559906238339</c:v>
                </c:pt>
                <c:pt idx="77">
                  <c:v>0.22965212295562271</c:v>
                </c:pt>
                <c:pt idx="78">
                  <c:v>1</c:v>
                </c:pt>
                <c:pt idx="79">
                  <c:v>0.72877310745298529</c:v>
                </c:pt>
                <c:pt idx="80">
                  <c:v>0.74747216450908238</c:v>
                </c:pt>
                <c:pt idx="81">
                  <c:v>0.64495232006819003</c:v>
                </c:pt>
                <c:pt idx="82">
                  <c:v>0.27359224335410937</c:v>
                </c:pt>
                <c:pt idx="83">
                  <c:v>0.50032496936764115</c:v>
                </c:pt>
                <c:pt idx="84">
                  <c:v>0.45872889030951963</c:v>
                </c:pt>
                <c:pt idx="85">
                  <c:v>0.24985349741622698</c:v>
                </c:pt>
                <c:pt idx="86">
                  <c:v>0.14468062436737467</c:v>
                </c:pt>
                <c:pt idx="87">
                  <c:v>0.29822598689467739</c:v>
                </c:pt>
                <c:pt idx="88">
                  <c:v>0.20695754088753901</c:v>
                </c:pt>
                <c:pt idx="89">
                  <c:v>0.10728251025518042</c:v>
                </c:pt>
                <c:pt idx="90">
                  <c:v>0.17687922859730371</c:v>
                </c:pt>
                <c:pt idx="91">
                  <c:v>0.2940919503489422</c:v>
                </c:pt>
                <c:pt idx="92">
                  <c:v>0.22614671567843975</c:v>
                </c:pt>
                <c:pt idx="93">
                  <c:v>0.19221138990996708</c:v>
                </c:pt>
                <c:pt idx="94">
                  <c:v>0.23259282936444434</c:v>
                </c:pt>
                <c:pt idx="95">
                  <c:v>0.37758244099941318</c:v>
                </c:pt>
                <c:pt idx="96">
                  <c:v>0.2965851579564216</c:v>
                </c:pt>
                <c:pt idx="97">
                  <c:v>0.30631292951893835</c:v>
                </c:pt>
                <c:pt idx="98">
                  <c:v>0.31576367801395727</c:v>
                </c:pt>
                <c:pt idx="99">
                  <c:v>0.23978477438602089</c:v>
                </c:pt>
                <c:pt idx="100">
                  <c:v>0.3086569708593041</c:v>
                </c:pt>
                <c:pt idx="101">
                  <c:v>0.18680944009376119</c:v>
                </c:pt>
                <c:pt idx="102">
                  <c:v>0.20388897767833322</c:v>
                </c:pt>
                <c:pt idx="103">
                  <c:v>0.26279899845506322</c:v>
                </c:pt>
                <c:pt idx="104">
                  <c:v>0.12782483618347404</c:v>
                </c:pt>
                <c:pt idx="105">
                  <c:v>9.2834691811837025E-2</c:v>
                </c:pt>
                <c:pt idx="106">
                  <c:v>0.19249906771083058</c:v>
                </c:pt>
                <c:pt idx="107">
                  <c:v>0.39273347184486657</c:v>
                </c:pt>
                <c:pt idx="108">
                  <c:v>0.17348036865377423</c:v>
                </c:pt>
                <c:pt idx="109">
                  <c:v>0.15161685578818346</c:v>
                </c:pt>
                <c:pt idx="110">
                  <c:v>0.125193117042246</c:v>
                </c:pt>
                <c:pt idx="111">
                  <c:v>9.4134569282403477E-2</c:v>
                </c:pt>
                <c:pt idx="112">
                  <c:v>0.14864418517926548</c:v>
                </c:pt>
                <c:pt idx="113">
                  <c:v>0.11805444568749648</c:v>
                </c:pt>
                <c:pt idx="114">
                  <c:v>0.17834958180171512</c:v>
                </c:pt>
                <c:pt idx="115">
                  <c:v>0.11804379095413144</c:v>
                </c:pt>
                <c:pt idx="116">
                  <c:v>0.17451387779020786</c:v>
                </c:pt>
                <c:pt idx="117">
                  <c:v>0.15079644131905556</c:v>
                </c:pt>
                <c:pt idx="118">
                  <c:v>0.26458899366043326</c:v>
                </c:pt>
                <c:pt idx="119">
                  <c:v>0.18389004315166965</c:v>
                </c:pt>
                <c:pt idx="120">
                  <c:v>0.12928453465451981</c:v>
                </c:pt>
                <c:pt idx="121">
                  <c:v>0.15209631878962201</c:v>
                </c:pt>
                <c:pt idx="122">
                  <c:v>0.23690799637739016</c:v>
                </c:pt>
                <c:pt idx="123">
                  <c:v>8.122103244366298E-2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39-48AE-9CDB-68334BB84837}"/>
            </c:ext>
          </c:extLst>
        </c:ser>
        <c:ser>
          <c:idx val="1"/>
          <c:order val="1"/>
          <c:tx>
            <c:strRef>
              <c:f>'exp1-endosome7'!$O$2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'exp1-endosome7'!$M$3:$M$146</c:f>
              <c:numCache>
                <c:formatCode>General</c:formatCode>
                <c:ptCount val="1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</c:numCache>
            </c:numRef>
          </c:xVal>
          <c:yVal>
            <c:numRef>
              <c:f>'exp1-endosome7'!$O$3:$O$146</c:f>
              <c:numCache>
                <c:formatCode>General</c:formatCode>
                <c:ptCount val="144"/>
                <c:pt idx="0">
                  <c:v>0.42268122667403973</c:v>
                </c:pt>
                <c:pt idx="1">
                  <c:v>0.51221342390553082</c:v>
                </c:pt>
                <c:pt idx="2">
                  <c:v>0.57599573468138587</c:v>
                </c:pt>
                <c:pt idx="3">
                  <c:v>0.99915088564601906</c:v>
                </c:pt>
                <c:pt idx="4">
                  <c:v>0.84168954009597075</c:v>
                </c:pt>
                <c:pt idx="5">
                  <c:v>0.68027882545763341</c:v>
                </c:pt>
                <c:pt idx="6">
                  <c:v>0.37343259414308594</c:v>
                </c:pt>
                <c:pt idx="7">
                  <c:v>0.49888430323255917</c:v>
                </c:pt>
                <c:pt idx="8">
                  <c:v>0.78450267569755694</c:v>
                </c:pt>
                <c:pt idx="9">
                  <c:v>0.59842815110286185</c:v>
                </c:pt>
                <c:pt idx="10">
                  <c:v>0.65036235461385095</c:v>
                </c:pt>
                <c:pt idx="11">
                  <c:v>0.87768803933571682</c:v>
                </c:pt>
                <c:pt idx="12">
                  <c:v>0.7973973657708181</c:v>
                </c:pt>
                <c:pt idx="13">
                  <c:v>0.5619557275725201</c:v>
                </c:pt>
                <c:pt idx="14">
                  <c:v>0.75103177267431609</c:v>
                </c:pt>
                <c:pt idx="15">
                  <c:v>0.84417764262159178</c:v>
                </c:pt>
                <c:pt idx="16">
                  <c:v>0.65778716849983332</c:v>
                </c:pt>
                <c:pt idx="17">
                  <c:v>0.49799569518769404</c:v>
                </c:pt>
                <c:pt idx="18">
                  <c:v>0.39290298374834631</c:v>
                </c:pt>
                <c:pt idx="19">
                  <c:v>0.44874706265674025</c:v>
                </c:pt>
                <c:pt idx="20">
                  <c:v>0.24106948914910914</c:v>
                </c:pt>
                <c:pt idx="21">
                  <c:v>0.42848679923382182</c:v>
                </c:pt>
                <c:pt idx="22">
                  <c:v>0.37538753184178836</c:v>
                </c:pt>
                <c:pt idx="23">
                  <c:v>0.39602298532809427</c:v>
                </c:pt>
                <c:pt idx="24">
                  <c:v>9.0124602594735981E-2</c:v>
                </c:pt>
                <c:pt idx="25">
                  <c:v>0.40834501688355263</c:v>
                </c:pt>
                <c:pt idx="26">
                  <c:v>0.56414762741652091</c:v>
                </c:pt>
                <c:pt idx="27">
                  <c:v>0.59558460535929436</c:v>
                </c:pt>
                <c:pt idx="28">
                  <c:v>0.2132461839221193</c:v>
                </c:pt>
                <c:pt idx="29">
                  <c:v>0.16360261448233593</c:v>
                </c:pt>
                <c:pt idx="30">
                  <c:v>0.24373531328370235</c:v>
                </c:pt>
                <c:pt idx="31">
                  <c:v>0.44969491123792943</c:v>
                </c:pt>
                <c:pt idx="32">
                  <c:v>0.45433541991666943</c:v>
                </c:pt>
                <c:pt idx="33">
                  <c:v>0.46754605951699291</c:v>
                </c:pt>
                <c:pt idx="34">
                  <c:v>0.48012480006319069</c:v>
                </c:pt>
                <c:pt idx="35">
                  <c:v>0.60909144764123913</c:v>
                </c:pt>
                <c:pt idx="36">
                  <c:v>0.19707351750557786</c:v>
                </c:pt>
                <c:pt idx="37">
                  <c:v>0.79374419936415264</c:v>
                </c:pt>
                <c:pt idx="38">
                  <c:v>0.56768231275053838</c:v>
                </c:pt>
                <c:pt idx="39">
                  <c:v>0.18562034714954367</c:v>
                </c:pt>
                <c:pt idx="40">
                  <c:v>0.28202444659465636</c:v>
                </c:pt>
                <c:pt idx="41">
                  <c:v>0.21008668865148716</c:v>
                </c:pt>
                <c:pt idx="42">
                  <c:v>0</c:v>
                </c:pt>
                <c:pt idx="43">
                  <c:v>0.38893386781461742</c:v>
                </c:pt>
                <c:pt idx="44">
                  <c:v>0.40978653660077852</c:v>
                </c:pt>
                <c:pt idx="45">
                  <c:v>0.30060622815505272</c:v>
                </c:pt>
                <c:pt idx="46">
                  <c:v>0.31733180624395263</c:v>
                </c:pt>
                <c:pt idx="47">
                  <c:v>0.24952113899804573</c:v>
                </c:pt>
                <c:pt idx="48">
                  <c:v>0.67190616299046302</c:v>
                </c:pt>
                <c:pt idx="49">
                  <c:v>0.20514997729112697</c:v>
                </c:pt>
                <c:pt idx="50">
                  <c:v>0.47398353113090302</c:v>
                </c:pt>
                <c:pt idx="51">
                  <c:v>0.3427657431725285</c:v>
                </c:pt>
                <c:pt idx="52">
                  <c:v>0.20751959874410106</c:v>
                </c:pt>
                <c:pt idx="53">
                  <c:v>0.27456013901779203</c:v>
                </c:pt>
                <c:pt idx="54">
                  <c:v>0.44566655476787648</c:v>
                </c:pt>
                <c:pt idx="55">
                  <c:v>0.16759147726150694</c:v>
                </c:pt>
                <c:pt idx="56">
                  <c:v>0.57516636717284364</c:v>
                </c:pt>
                <c:pt idx="57">
                  <c:v>0.36529689382121167</c:v>
                </c:pt>
                <c:pt idx="58">
                  <c:v>0.13319247250251792</c:v>
                </c:pt>
                <c:pt idx="59">
                  <c:v>0.63138563614462728</c:v>
                </c:pt>
                <c:pt idx="60">
                  <c:v>0.25988823285480167</c:v>
                </c:pt>
                <c:pt idx="61">
                  <c:v>0.46006200509468648</c:v>
                </c:pt>
                <c:pt idx="62">
                  <c:v>0.32406548053948409</c:v>
                </c:pt>
                <c:pt idx="63">
                  <c:v>0.26606899547797236</c:v>
                </c:pt>
                <c:pt idx="64">
                  <c:v>0.71807428763255077</c:v>
                </c:pt>
                <c:pt idx="65">
                  <c:v>0.52641140577792767</c:v>
                </c:pt>
                <c:pt idx="66">
                  <c:v>0.32750143164629436</c:v>
                </c:pt>
                <c:pt idx="67">
                  <c:v>0.29124622341581002</c:v>
                </c:pt>
                <c:pt idx="68">
                  <c:v>0.25248316581426139</c:v>
                </c:pt>
                <c:pt idx="69">
                  <c:v>0.44298098378784007</c:v>
                </c:pt>
                <c:pt idx="70">
                  <c:v>0.74052645089947</c:v>
                </c:pt>
                <c:pt idx="71">
                  <c:v>0.43012578740546192</c:v>
                </c:pt>
                <c:pt idx="72">
                  <c:v>0.50374202721115324</c:v>
                </c:pt>
                <c:pt idx="73">
                  <c:v>0.47429948065796423</c:v>
                </c:pt>
                <c:pt idx="74">
                  <c:v>0.62611322841176265</c:v>
                </c:pt>
                <c:pt idx="75">
                  <c:v>0.50016784818625282</c:v>
                </c:pt>
                <c:pt idx="76">
                  <c:v>0.46993542781540687</c:v>
                </c:pt>
                <c:pt idx="77">
                  <c:v>0.32726446950099819</c:v>
                </c:pt>
                <c:pt idx="78">
                  <c:v>0.51430658952232455</c:v>
                </c:pt>
                <c:pt idx="79">
                  <c:v>1</c:v>
                </c:pt>
                <c:pt idx="80">
                  <c:v>0.74959025295709136</c:v>
                </c:pt>
                <c:pt idx="81">
                  <c:v>0.76773760391777512</c:v>
                </c:pt>
                <c:pt idx="82">
                  <c:v>0.63371576390671602</c:v>
                </c:pt>
                <c:pt idx="83">
                  <c:v>0.50761240891767501</c:v>
                </c:pt>
                <c:pt idx="84">
                  <c:v>0.86315436109081667</c:v>
                </c:pt>
                <c:pt idx="85">
                  <c:v>0.47534606346636166</c:v>
                </c:pt>
                <c:pt idx="86">
                  <c:v>0.14934539207361611</c:v>
                </c:pt>
                <c:pt idx="87">
                  <c:v>0.48666100590430678</c:v>
                </c:pt>
                <c:pt idx="88">
                  <c:v>0.52060583321814335</c:v>
                </c:pt>
                <c:pt idx="89">
                  <c:v>0.46713137576272235</c:v>
                </c:pt>
                <c:pt idx="90">
                  <c:v>0.50952785292549552</c:v>
                </c:pt>
                <c:pt idx="91">
                  <c:v>0.47779467230109968</c:v>
                </c:pt>
                <c:pt idx="92">
                  <c:v>0.4918149325645233</c:v>
                </c:pt>
                <c:pt idx="93">
                  <c:v>0.40490906577674235</c:v>
                </c:pt>
                <c:pt idx="94">
                  <c:v>0.32337434094903428</c:v>
                </c:pt>
                <c:pt idx="95">
                  <c:v>0.39422602239292298</c:v>
                </c:pt>
                <c:pt idx="96">
                  <c:v>0.4749313797120911</c:v>
                </c:pt>
                <c:pt idx="97">
                  <c:v>0.36393436148575303</c:v>
                </c:pt>
                <c:pt idx="98">
                  <c:v>0.34513536462550148</c:v>
                </c:pt>
                <c:pt idx="99">
                  <c:v>0.46237238601133546</c:v>
                </c:pt>
                <c:pt idx="100">
                  <c:v>0.32560573448391594</c:v>
                </c:pt>
                <c:pt idx="101">
                  <c:v>0.21899251594557848</c:v>
                </c:pt>
                <c:pt idx="102">
                  <c:v>0.23901581722319959</c:v>
                </c:pt>
                <c:pt idx="103">
                  <c:v>0.50547974960999931</c:v>
                </c:pt>
                <c:pt idx="104">
                  <c:v>0.34910448055923154</c:v>
                </c:pt>
                <c:pt idx="105">
                  <c:v>0.48837898145771302</c:v>
                </c:pt>
                <c:pt idx="106">
                  <c:v>0.64052842558401257</c:v>
                </c:pt>
                <c:pt idx="107">
                  <c:v>0.61298157619320304</c:v>
                </c:pt>
                <c:pt idx="108">
                  <c:v>0.71607985624296633</c:v>
                </c:pt>
                <c:pt idx="109">
                  <c:v>0.41851464228589436</c:v>
                </c:pt>
                <c:pt idx="110">
                  <c:v>0.28630951205544869</c:v>
                </c:pt>
                <c:pt idx="111">
                  <c:v>0.46563061550917245</c:v>
                </c:pt>
                <c:pt idx="112">
                  <c:v>0.36399360202207709</c:v>
                </c:pt>
                <c:pt idx="113">
                  <c:v>0.64481349104480601</c:v>
                </c:pt>
                <c:pt idx="114">
                  <c:v>0.37299816354337439</c:v>
                </c:pt>
                <c:pt idx="115">
                  <c:v>0.37576272190517584</c:v>
                </c:pt>
                <c:pt idx="116">
                  <c:v>0.43735313283703009</c:v>
                </c:pt>
                <c:pt idx="117">
                  <c:v>0.46501846330048768</c:v>
                </c:pt>
                <c:pt idx="118">
                  <c:v>0.29456369344997108</c:v>
                </c:pt>
                <c:pt idx="119">
                  <c:v>0.59570308643194347</c:v>
                </c:pt>
                <c:pt idx="120">
                  <c:v>0.33820422187555582</c:v>
                </c:pt>
                <c:pt idx="121">
                  <c:v>0.1942299717620114</c:v>
                </c:pt>
                <c:pt idx="122">
                  <c:v>0.41778400900456147</c:v>
                </c:pt>
                <c:pt idx="123">
                  <c:v>0.25277936849588273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C39-48AE-9CDB-68334BB84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'exp1-endosome8'!$N$2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'exp1-endosome8'!$M$3:$M$146</c:f>
              <c:numCache>
                <c:formatCode>General</c:formatCode>
                <c:ptCount val="1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xVal>
          <c:yVal>
            <c:numRef>
              <c:f>'exp1-endosome8'!$N$3:$N$146</c:f>
              <c:numCache>
                <c:formatCode>General</c:formatCode>
                <c:ptCount val="144"/>
                <c:pt idx="0">
                  <c:v>0.19057652486649479</c:v>
                </c:pt>
                <c:pt idx="1">
                  <c:v>0.17977258691466549</c:v>
                </c:pt>
                <c:pt idx="2">
                  <c:v>0.10941984233661493</c:v>
                </c:pt>
                <c:pt idx="3">
                  <c:v>0</c:v>
                </c:pt>
                <c:pt idx="4">
                  <c:v>0.18206851454935166</c:v>
                </c:pt>
                <c:pt idx="5">
                  <c:v>0.15635557815962492</c:v>
                </c:pt>
                <c:pt idx="6">
                  <c:v>9.4409125585788664E-2</c:v>
                </c:pt>
                <c:pt idx="7">
                  <c:v>0.12361681258400804</c:v>
                </c:pt>
                <c:pt idx="8">
                  <c:v>0.1267046899407851</c:v>
                </c:pt>
                <c:pt idx="9">
                  <c:v>0.18529443818796074</c:v>
                </c:pt>
                <c:pt idx="10">
                  <c:v>0.11561739383151091</c:v>
                </c:pt>
                <c:pt idx="11">
                  <c:v>2.9178624623097456E-2</c:v>
                </c:pt>
                <c:pt idx="12">
                  <c:v>0.18361608602463023</c:v>
                </c:pt>
                <c:pt idx="13">
                  <c:v>0.21480001453118722</c:v>
                </c:pt>
                <c:pt idx="14">
                  <c:v>0.15706034075634798</c:v>
                </c:pt>
                <c:pt idx="15">
                  <c:v>0.34324118138554877</c:v>
                </c:pt>
                <c:pt idx="16">
                  <c:v>0.25733280052312268</c:v>
                </c:pt>
                <c:pt idx="17">
                  <c:v>0.23419914992552743</c:v>
                </c:pt>
                <c:pt idx="18">
                  <c:v>0.14157009481599889</c:v>
                </c:pt>
                <c:pt idx="19">
                  <c:v>0.33717441057870473</c:v>
                </c:pt>
                <c:pt idx="20">
                  <c:v>0.21077487557670638</c:v>
                </c:pt>
                <c:pt idx="21">
                  <c:v>0.1165619210229956</c:v>
                </c:pt>
                <c:pt idx="22">
                  <c:v>0.1816543757038544</c:v>
                </c:pt>
                <c:pt idx="23">
                  <c:v>0.28781196643295665</c:v>
                </c:pt>
                <c:pt idx="24">
                  <c:v>0.33709448904711697</c:v>
                </c:pt>
                <c:pt idx="25">
                  <c:v>0.34922803066080588</c:v>
                </c:pt>
                <c:pt idx="26">
                  <c:v>0.42146256402804488</c:v>
                </c:pt>
                <c:pt idx="27">
                  <c:v>1</c:v>
                </c:pt>
                <c:pt idx="28">
                  <c:v>0.67997965633741397</c:v>
                </c:pt>
                <c:pt idx="29">
                  <c:v>0.58285319867766172</c:v>
                </c:pt>
                <c:pt idx="30">
                  <c:v>0.51383005776147039</c:v>
                </c:pt>
                <c:pt idx="31">
                  <c:v>0.69665419406400975</c:v>
                </c:pt>
                <c:pt idx="32">
                  <c:v>0.29666145965779056</c:v>
                </c:pt>
                <c:pt idx="33">
                  <c:v>0.30224143568133088</c:v>
                </c:pt>
                <c:pt idx="34">
                  <c:v>0.37133723253532908</c:v>
                </c:pt>
                <c:pt idx="35">
                  <c:v>0.42118647146438004</c:v>
                </c:pt>
                <c:pt idx="36">
                  <c:v>0.24495222872089212</c:v>
                </c:pt>
                <c:pt idx="37">
                  <c:v>0.12995967595451735</c:v>
                </c:pt>
                <c:pt idx="38">
                  <c:v>0.22160061030987749</c:v>
                </c:pt>
                <c:pt idx="39">
                  <c:v>0.14478148726704701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7C-435B-ABFB-0713DE10ADF8}"/>
            </c:ext>
          </c:extLst>
        </c:ser>
        <c:ser>
          <c:idx val="1"/>
          <c:order val="1"/>
          <c:tx>
            <c:strRef>
              <c:f>'exp1-endosome8'!$O$2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'exp1-endosome8'!$M$3:$M$146</c:f>
              <c:numCache>
                <c:formatCode>General</c:formatCode>
                <c:ptCount val="1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xVal>
          <c:yVal>
            <c:numRef>
              <c:f>'exp1-endosome8'!$O$3:$O$146</c:f>
              <c:numCache>
                <c:formatCode>General</c:formatCode>
                <c:ptCount val="144"/>
                <c:pt idx="0">
                  <c:v>0.16151294498381855</c:v>
                </c:pt>
                <c:pt idx="1">
                  <c:v>0.13249190938511313</c:v>
                </c:pt>
                <c:pt idx="2">
                  <c:v>0.28843851132686055</c:v>
                </c:pt>
                <c:pt idx="3">
                  <c:v>0.10897249190938464</c:v>
                </c:pt>
                <c:pt idx="4">
                  <c:v>7.8843042071197009E-2</c:v>
                </c:pt>
                <c:pt idx="5">
                  <c:v>0.12633495145631032</c:v>
                </c:pt>
                <c:pt idx="6">
                  <c:v>0</c:v>
                </c:pt>
                <c:pt idx="7">
                  <c:v>0.10202265372168252</c:v>
                </c:pt>
                <c:pt idx="8">
                  <c:v>0.11882686084142362</c:v>
                </c:pt>
                <c:pt idx="9">
                  <c:v>0.12974110032362418</c:v>
                </c:pt>
                <c:pt idx="10">
                  <c:v>0.21946601941747559</c:v>
                </c:pt>
                <c:pt idx="11">
                  <c:v>5.2022653721682459E-2</c:v>
                </c:pt>
                <c:pt idx="12">
                  <c:v>0.12284789644012924</c:v>
                </c:pt>
                <c:pt idx="13">
                  <c:v>0.17245145631067918</c:v>
                </c:pt>
                <c:pt idx="14">
                  <c:v>0.27057443365695788</c:v>
                </c:pt>
                <c:pt idx="15">
                  <c:v>0.6972815533980582</c:v>
                </c:pt>
                <c:pt idx="16">
                  <c:v>0.28317152103559834</c:v>
                </c:pt>
                <c:pt idx="17">
                  <c:v>7.2621359223300527E-2</c:v>
                </c:pt>
                <c:pt idx="18">
                  <c:v>3.0137540453074166E-2</c:v>
                </c:pt>
                <c:pt idx="19">
                  <c:v>0.36077669902912574</c:v>
                </c:pt>
                <c:pt idx="20">
                  <c:v>0.16593851132686083</c:v>
                </c:pt>
                <c:pt idx="21">
                  <c:v>0.23811488673139153</c:v>
                </c:pt>
                <c:pt idx="22">
                  <c:v>0.29770226537216782</c:v>
                </c:pt>
                <c:pt idx="23">
                  <c:v>0.33887540453074438</c:v>
                </c:pt>
                <c:pt idx="24">
                  <c:v>0.32589805825242685</c:v>
                </c:pt>
                <c:pt idx="25">
                  <c:v>0.14272653721682776</c:v>
                </c:pt>
                <c:pt idx="26">
                  <c:v>0.15459546925566306</c:v>
                </c:pt>
                <c:pt idx="27">
                  <c:v>0.89131877022653727</c:v>
                </c:pt>
                <c:pt idx="28">
                  <c:v>0.576860841423948</c:v>
                </c:pt>
                <c:pt idx="29">
                  <c:v>0.34782362459546923</c:v>
                </c:pt>
                <c:pt idx="30">
                  <c:v>0.43998381877022624</c:v>
                </c:pt>
                <c:pt idx="31">
                  <c:v>0.3921521035598704</c:v>
                </c:pt>
                <c:pt idx="32">
                  <c:v>0.28739482200647248</c:v>
                </c:pt>
                <c:pt idx="33">
                  <c:v>1</c:v>
                </c:pt>
                <c:pt idx="34">
                  <c:v>0.62377831715210319</c:v>
                </c:pt>
                <c:pt idx="35">
                  <c:v>0.64296925566343022</c:v>
                </c:pt>
                <c:pt idx="36">
                  <c:v>0.17316343042071172</c:v>
                </c:pt>
                <c:pt idx="37">
                  <c:v>0.18115695792880235</c:v>
                </c:pt>
                <c:pt idx="38">
                  <c:v>0.31865695792880239</c:v>
                </c:pt>
                <c:pt idx="39">
                  <c:v>0.23691747572815508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97C-435B-ABFB-0713DE10AD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'exp1-endosome9'!$N$2</c:f>
              <c:strCache>
                <c:ptCount val="1"/>
                <c:pt idx="0">
                  <c:v>Rab5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'exp1-endosome9'!$M$3:$M$146</c:f>
              <c:numCache>
                <c:formatCode>General</c:formatCode>
                <c:ptCount val="1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</c:numCache>
            </c:numRef>
          </c:xVal>
          <c:yVal>
            <c:numRef>
              <c:f>'exp1-endosome9'!$N$3:$N$146</c:f>
              <c:numCache>
                <c:formatCode>General</c:formatCode>
                <c:ptCount val="144"/>
                <c:pt idx="0">
                  <c:v>6.5738097237383816E-2</c:v>
                </c:pt>
                <c:pt idx="1">
                  <c:v>2.0551683600637846E-2</c:v>
                </c:pt>
                <c:pt idx="2">
                  <c:v>0</c:v>
                </c:pt>
                <c:pt idx="3">
                  <c:v>0.17778570828784931</c:v>
                </c:pt>
                <c:pt idx="4">
                  <c:v>0.16436098748845393</c:v>
                </c:pt>
                <c:pt idx="5">
                  <c:v>0.12335208665715069</c:v>
                </c:pt>
                <c:pt idx="6">
                  <c:v>0.22703417583340435</c:v>
                </c:pt>
                <c:pt idx="7">
                  <c:v>0.11288731211688628</c:v>
                </c:pt>
                <c:pt idx="8">
                  <c:v>0.10906667226467452</c:v>
                </c:pt>
                <c:pt idx="9">
                  <c:v>0.12778150978251712</c:v>
                </c:pt>
                <c:pt idx="10">
                  <c:v>0.19007683264757777</c:v>
                </c:pt>
                <c:pt idx="11">
                  <c:v>0.17467881434209467</c:v>
                </c:pt>
                <c:pt idx="12">
                  <c:v>0.12982828113191727</c:v>
                </c:pt>
                <c:pt idx="13">
                  <c:v>0.25578344109497037</c:v>
                </c:pt>
                <c:pt idx="14">
                  <c:v>0.20945293475522747</c:v>
                </c:pt>
                <c:pt idx="15">
                  <c:v>0.23867453186665569</c:v>
                </c:pt>
                <c:pt idx="16">
                  <c:v>0.32076580737257582</c:v>
                </c:pt>
                <c:pt idx="17">
                  <c:v>0.29960534049878212</c:v>
                </c:pt>
                <c:pt idx="18">
                  <c:v>0.32476488370140244</c:v>
                </c:pt>
                <c:pt idx="19">
                  <c:v>0.25032538416323824</c:v>
                </c:pt>
                <c:pt idx="20">
                  <c:v>0.31192795364850057</c:v>
                </c:pt>
                <c:pt idx="21">
                  <c:v>0.2645688135023932</c:v>
                </c:pt>
                <c:pt idx="22">
                  <c:v>0.33026492568645577</c:v>
                </c:pt>
                <c:pt idx="23">
                  <c:v>0.25097615248971294</c:v>
                </c:pt>
                <c:pt idx="24">
                  <c:v>0.3035834243009487</c:v>
                </c:pt>
                <c:pt idx="25">
                  <c:v>0.26232261314971878</c:v>
                </c:pt>
                <c:pt idx="26">
                  <c:v>0.19974389117474259</c:v>
                </c:pt>
                <c:pt idx="27">
                  <c:v>0.23833865144008715</c:v>
                </c:pt>
                <c:pt idx="28">
                  <c:v>0.25906877151733987</c:v>
                </c:pt>
                <c:pt idx="29">
                  <c:v>0.36204761105046579</c:v>
                </c:pt>
                <c:pt idx="30">
                  <c:v>0.32749391216726853</c:v>
                </c:pt>
                <c:pt idx="31">
                  <c:v>0.37224997900747347</c:v>
                </c:pt>
                <c:pt idx="32">
                  <c:v>0.40173398270215904</c:v>
                </c:pt>
                <c:pt idx="33">
                  <c:v>0.25722142917121582</c:v>
                </c:pt>
                <c:pt idx="34">
                  <c:v>0.40295154924846721</c:v>
                </c:pt>
                <c:pt idx="35">
                  <c:v>0.4286988831975822</c:v>
                </c:pt>
                <c:pt idx="36">
                  <c:v>0.47166008900831319</c:v>
                </c:pt>
                <c:pt idx="37">
                  <c:v>0.41078176169283798</c:v>
                </c:pt>
                <c:pt idx="38">
                  <c:v>0.30395079351750848</c:v>
                </c:pt>
                <c:pt idx="39">
                  <c:v>0.26419094802250342</c:v>
                </c:pt>
                <c:pt idx="40">
                  <c:v>0.28782853304223649</c:v>
                </c:pt>
                <c:pt idx="41">
                  <c:v>0.39713661936350714</c:v>
                </c:pt>
                <c:pt idx="42">
                  <c:v>0.29767402804601562</c:v>
                </c:pt>
                <c:pt idx="43">
                  <c:v>0.35408094718280314</c:v>
                </c:pt>
                <c:pt idx="44">
                  <c:v>0.28049164497438972</c:v>
                </c:pt>
                <c:pt idx="45">
                  <c:v>0.26472625745234746</c:v>
                </c:pt>
                <c:pt idx="46">
                  <c:v>0.30670081451003456</c:v>
                </c:pt>
                <c:pt idx="47">
                  <c:v>0.34575741036191132</c:v>
                </c:pt>
                <c:pt idx="48">
                  <c:v>0.28286380048702719</c:v>
                </c:pt>
                <c:pt idx="49">
                  <c:v>0.261577378453271</c:v>
                </c:pt>
                <c:pt idx="50">
                  <c:v>0.31733352926358205</c:v>
                </c:pt>
                <c:pt idx="51">
                  <c:v>0.20528591821311595</c:v>
                </c:pt>
                <c:pt idx="52">
                  <c:v>0.21640146107985625</c:v>
                </c:pt>
                <c:pt idx="53">
                  <c:v>0.27731127718532267</c:v>
                </c:pt>
                <c:pt idx="54">
                  <c:v>0.40305651188177022</c:v>
                </c:pt>
                <c:pt idx="55">
                  <c:v>0.42754429423125351</c:v>
                </c:pt>
                <c:pt idx="56">
                  <c:v>0.37720421529935394</c:v>
                </c:pt>
                <c:pt idx="57">
                  <c:v>0.6081430010916119</c:v>
                </c:pt>
                <c:pt idx="58">
                  <c:v>0.6766731043748424</c:v>
                </c:pt>
                <c:pt idx="59">
                  <c:v>0.5543496515240568</c:v>
                </c:pt>
                <c:pt idx="60">
                  <c:v>0.89396674783777008</c:v>
                </c:pt>
                <c:pt idx="61">
                  <c:v>0.90141909480224991</c:v>
                </c:pt>
                <c:pt idx="62">
                  <c:v>0.88213745906457264</c:v>
                </c:pt>
                <c:pt idx="63">
                  <c:v>0.788059450835502</c:v>
                </c:pt>
                <c:pt idx="64">
                  <c:v>0.84659711142833149</c:v>
                </c:pt>
                <c:pt idx="65">
                  <c:v>0.65963766898983955</c:v>
                </c:pt>
                <c:pt idx="66">
                  <c:v>0.94542992694600647</c:v>
                </c:pt>
                <c:pt idx="67">
                  <c:v>0.41668066168444051</c:v>
                </c:pt>
                <c:pt idx="68">
                  <c:v>0.15347636241498033</c:v>
                </c:pt>
                <c:pt idx="69">
                  <c:v>0.12854773700562608</c:v>
                </c:pt>
                <c:pt idx="70">
                  <c:v>0.5585691493828201</c:v>
                </c:pt>
                <c:pt idx="71">
                  <c:v>0.77633512469560884</c:v>
                </c:pt>
                <c:pt idx="72">
                  <c:v>1</c:v>
                </c:pt>
                <c:pt idx="73">
                  <c:v>0.52999832059786778</c:v>
                </c:pt>
                <c:pt idx="74">
                  <c:v>0.80590309849693442</c:v>
                </c:pt>
                <c:pt idx="75">
                  <c:v>0.62763456209589408</c:v>
                </c:pt>
                <c:pt idx="76">
                  <c:v>0.60614871105886237</c:v>
                </c:pt>
                <c:pt idx="77">
                  <c:v>0.66953564531026988</c:v>
                </c:pt>
                <c:pt idx="78">
                  <c:v>0.70732219329918544</c:v>
                </c:pt>
                <c:pt idx="79">
                  <c:v>0.66967209673356298</c:v>
                </c:pt>
                <c:pt idx="80">
                  <c:v>0.60817448988160194</c:v>
                </c:pt>
                <c:pt idx="81">
                  <c:v>0.6179675035687292</c:v>
                </c:pt>
                <c:pt idx="82">
                  <c:v>0.4471513141321693</c:v>
                </c:pt>
                <c:pt idx="83">
                  <c:v>0.54639348391972475</c:v>
                </c:pt>
                <c:pt idx="84">
                  <c:v>0.40814719959694318</c:v>
                </c:pt>
                <c:pt idx="85">
                  <c:v>0.26693047275170007</c:v>
                </c:pt>
                <c:pt idx="86">
                  <c:v>0.36389495339659106</c:v>
                </c:pt>
                <c:pt idx="87">
                  <c:v>0.24876144092703034</c:v>
                </c:pt>
                <c:pt idx="88">
                  <c:v>0.3065538668234109</c:v>
                </c:pt>
                <c:pt idx="89">
                  <c:v>0.22754849273658598</c:v>
                </c:pt>
                <c:pt idx="90">
                  <c:v>0.26200772524981081</c:v>
                </c:pt>
                <c:pt idx="91">
                  <c:v>0.24964312704677113</c:v>
                </c:pt>
                <c:pt idx="92">
                  <c:v>0.19362456965320399</c:v>
                </c:pt>
                <c:pt idx="93">
                  <c:v>0.30670081451003456</c:v>
                </c:pt>
                <c:pt idx="94">
                  <c:v>0.28546687379292962</c:v>
                </c:pt>
                <c:pt idx="95">
                  <c:v>0.25684356369132605</c:v>
                </c:pt>
                <c:pt idx="96">
                  <c:v>0.12265933327735357</c:v>
                </c:pt>
                <c:pt idx="97">
                  <c:v>5.496893106054266E-2</c:v>
                </c:pt>
                <c:pt idx="98">
                  <c:v>6.9852632462843497E-2</c:v>
                </c:pt>
                <c:pt idx="99">
                  <c:v>9.9462591317490912E-2</c:v>
                </c:pt>
                <c:pt idx="100">
                  <c:v>3.9256024855154024E-3</c:v>
                </c:pt>
                <c:pt idx="101">
                  <c:v>1.7602233604836887E-2</c:v>
                </c:pt>
                <c:pt idx="102">
                  <c:v>4.4745570576874963E-2</c:v>
                </c:pt>
                <c:pt idx="103">
                  <c:v>3.8426820052062056E-2</c:v>
                </c:pt>
                <c:pt idx="104">
                  <c:v>0.12983877739524727</c:v>
                </c:pt>
                <c:pt idx="105">
                  <c:v>0.10015534469728862</c:v>
                </c:pt>
                <c:pt idx="106">
                  <c:v>0.16475984549500372</c:v>
                </c:pt>
                <c:pt idx="107">
                  <c:v>0.14286464018809286</c:v>
                </c:pt>
                <c:pt idx="108">
                  <c:v>0.10165631035351472</c:v>
                </c:pt>
                <c:pt idx="109">
                  <c:v>0.11934251406499286</c:v>
                </c:pt>
                <c:pt idx="110">
                  <c:v>0.1003022923839117</c:v>
                </c:pt>
                <c:pt idx="111">
                  <c:v>0.12215551263750134</c:v>
                </c:pt>
                <c:pt idx="112">
                  <c:v>0.12131581157108115</c:v>
                </c:pt>
                <c:pt idx="113">
                  <c:v>0.2112792845746915</c:v>
                </c:pt>
                <c:pt idx="114">
                  <c:v>0.18856537072802107</c:v>
                </c:pt>
                <c:pt idx="115">
                  <c:v>0.19414938281971622</c:v>
                </c:pt>
                <c:pt idx="116">
                  <c:v>0.27797254177512853</c:v>
                </c:pt>
                <c:pt idx="117">
                  <c:v>0.18029431522378045</c:v>
                </c:pt>
                <c:pt idx="118">
                  <c:v>0.34376312032916301</c:v>
                </c:pt>
                <c:pt idx="119">
                  <c:v>9.7730707867999311E-2</c:v>
                </c:pt>
                <c:pt idx="120">
                  <c:v>0.11911159627172795</c:v>
                </c:pt>
                <c:pt idx="121">
                  <c:v>5.8957511126039891E-2</c:v>
                </c:pt>
                <c:pt idx="122">
                  <c:v>4.0998404567973844E-2</c:v>
                </c:pt>
                <c:pt idx="123">
                  <c:v>6.6283902930556665E-2</c:v>
                </c:pt>
                <c:pt idx="124">
                  <c:v>2.3333193383155724E-2</c:v>
                </c:pt>
                <c:pt idx="125">
                  <c:v>0.19636409438240005</c:v>
                </c:pt>
                <c:pt idx="126">
                  <c:v>0.13829876563943275</c:v>
                </c:pt>
                <c:pt idx="127">
                  <c:v>0.13245234696448088</c:v>
                </c:pt>
                <c:pt idx="128">
                  <c:v>0.16441346880510577</c:v>
                </c:pt>
                <c:pt idx="129">
                  <c:v>8.3277353262238868E-2</c:v>
                </c:pt>
                <c:pt idx="130">
                  <c:v>0.14224536065160817</c:v>
                </c:pt>
                <c:pt idx="131">
                  <c:v>0.11975186833487324</c:v>
                </c:pt>
                <c:pt idx="132">
                  <c:v>3.5393399949618064E-2</c:v>
                </c:pt>
                <c:pt idx="133">
                  <c:v>0.24008103115290994</c:v>
                </c:pt>
                <c:pt idx="134">
                  <c:v>0.20461415735998065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E40-4E29-AB45-1D0BCE9D58EC}"/>
            </c:ext>
          </c:extLst>
        </c:ser>
        <c:ser>
          <c:idx val="1"/>
          <c:order val="1"/>
          <c:tx>
            <c:strRef>
              <c:f>'exp1-endosome9'!$O$2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'exp1-endosome9'!$M$3:$M$146</c:f>
              <c:numCache>
                <c:formatCode>General</c:formatCode>
                <c:ptCount val="1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</c:numCache>
            </c:numRef>
          </c:xVal>
          <c:yVal>
            <c:numRef>
              <c:f>'exp1-endosome9'!$O$3:$O$146</c:f>
              <c:numCache>
                <c:formatCode>General</c:formatCode>
                <c:ptCount val="144"/>
                <c:pt idx="0">
                  <c:v>0.46382628786247143</c:v>
                </c:pt>
                <c:pt idx="1">
                  <c:v>0.39380886182523017</c:v>
                </c:pt>
                <c:pt idx="2">
                  <c:v>0.34955847512384208</c:v>
                </c:pt>
                <c:pt idx="3">
                  <c:v>0.43459362089558096</c:v>
                </c:pt>
                <c:pt idx="4">
                  <c:v>0.46960233391420048</c:v>
                </c:pt>
                <c:pt idx="5">
                  <c:v>0.47230434867738325</c:v>
                </c:pt>
                <c:pt idx="6">
                  <c:v>0.57956258688543749</c:v>
                </c:pt>
                <c:pt idx="7">
                  <c:v>0.56002192939517859</c:v>
                </c:pt>
                <c:pt idx="8">
                  <c:v>0.45959704736357643</c:v>
                </c:pt>
                <c:pt idx="9">
                  <c:v>0.45062949112055228</c:v>
                </c:pt>
                <c:pt idx="10">
                  <c:v>0.49795390911048887</c:v>
                </c:pt>
                <c:pt idx="11">
                  <c:v>0.47972509936757107</c:v>
                </c:pt>
                <c:pt idx="12">
                  <c:v>0.4281714408787417</c:v>
                </c:pt>
                <c:pt idx="13">
                  <c:v>0.51962876666731983</c:v>
                </c:pt>
                <c:pt idx="14">
                  <c:v>0.43151958960703357</c:v>
                </c:pt>
                <c:pt idx="15">
                  <c:v>0.38080786325455707</c:v>
                </c:pt>
                <c:pt idx="16">
                  <c:v>0.46096763456229295</c:v>
                </c:pt>
                <c:pt idx="17">
                  <c:v>0.43439782272433497</c:v>
                </c:pt>
                <c:pt idx="18">
                  <c:v>0.45816772071348882</c:v>
                </c:pt>
                <c:pt idx="19">
                  <c:v>0.49746441368237548</c:v>
                </c:pt>
                <c:pt idx="20">
                  <c:v>0.50179155326689295</c:v>
                </c:pt>
                <c:pt idx="21">
                  <c:v>0.52287901630998812</c:v>
                </c:pt>
                <c:pt idx="22">
                  <c:v>0.51667221428151888</c:v>
                </c:pt>
                <c:pt idx="23">
                  <c:v>0.50228104869500523</c:v>
                </c:pt>
                <c:pt idx="24">
                  <c:v>0.51285414994223888</c:v>
                </c:pt>
                <c:pt idx="25">
                  <c:v>0.53041724590292239</c:v>
                </c:pt>
                <c:pt idx="26">
                  <c:v>0.50316214046560781</c:v>
                </c:pt>
                <c:pt idx="27">
                  <c:v>0.45431049673996016</c:v>
                </c:pt>
                <c:pt idx="28">
                  <c:v>0.47616157265091141</c:v>
                </c:pt>
                <c:pt idx="29">
                  <c:v>0.48475711236857033</c:v>
                </c:pt>
                <c:pt idx="30">
                  <c:v>0.4474967203806311</c:v>
                </c:pt>
                <c:pt idx="31">
                  <c:v>0.49601550721516169</c:v>
                </c:pt>
                <c:pt idx="32">
                  <c:v>0.41658018914103323</c:v>
                </c:pt>
                <c:pt idx="33">
                  <c:v>0.42370724257435372</c:v>
                </c:pt>
                <c:pt idx="34">
                  <c:v>0.50827247273510434</c:v>
                </c:pt>
                <c:pt idx="35">
                  <c:v>0.45196091868501909</c:v>
                </c:pt>
                <c:pt idx="36">
                  <c:v>0.49899163941808777</c:v>
                </c:pt>
                <c:pt idx="37">
                  <c:v>0.51281499030798972</c:v>
                </c:pt>
                <c:pt idx="38">
                  <c:v>0.41567951755330601</c:v>
                </c:pt>
                <c:pt idx="39">
                  <c:v>0.40990347150157586</c:v>
                </c:pt>
                <c:pt idx="40">
                  <c:v>0.44937638282458392</c:v>
                </c:pt>
                <c:pt idx="41">
                  <c:v>0.49262819885262171</c:v>
                </c:pt>
                <c:pt idx="42">
                  <c:v>0.46280813737199661</c:v>
                </c:pt>
                <c:pt idx="43">
                  <c:v>0.50527676071505423</c:v>
                </c:pt>
                <c:pt idx="44">
                  <c:v>0.49581970904391676</c:v>
                </c:pt>
                <c:pt idx="45">
                  <c:v>0.35701838544828024</c:v>
                </c:pt>
                <c:pt idx="46">
                  <c:v>0.35758620014488979</c:v>
                </c:pt>
                <c:pt idx="47">
                  <c:v>0.49239324104712762</c:v>
                </c:pt>
                <c:pt idx="48">
                  <c:v>0.38300080277250187</c:v>
                </c:pt>
                <c:pt idx="49">
                  <c:v>0.57568578309478535</c:v>
                </c:pt>
                <c:pt idx="50">
                  <c:v>0.49180584653339349</c:v>
                </c:pt>
                <c:pt idx="51">
                  <c:v>0.48683257298376809</c:v>
                </c:pt>
                <c:pt idx="52">
                  <c:v>0.45938166937520747</c:v>
                </c:pt>
                <c:pt idx="53">
                  <c:v>0.46096763456229295</c:v>
                </c:pt>
                <c:pt idx="54">
                  <c:v>0.43196992540089663</c:v>
                </c:pt>
                <c:pt idx="55">
                  <c:v>0.49233450159575437</c:v>
                </c:pt>
                <c:pt idx="56">
                  <c:v>0.51350028390734792</c:v>
                </c:pt>
                <c:pt idx="57">
                  <c:v>0.63988800344604779</c:v>
                </c:pt>
                <c:pt idx="58">
                  <c:v>0.74229044700722469</c:v>
                </c:pt>
                <c:pt idx="59">
                  <c:v>0.53946312141444497</c:v>
                </c:pt>
                <c:pt idx="60">
                  <c:v>0.88573218726137126</c:v>
                </c:pt>
                <c:pt idx="61">
                  <c:v>0.53621287177177668</c:v>
                </c:pt>
                <c:pt idx="62">
                  <c:v>0.70320913202670643</c:v>
                </c:pt>
                <c:pt idx="63">
                  <c:v>0.6975897245119731</c:v>
                </c:pt>
                <c:pt idx="64">
                  <c:v>0.80101031856362381</c:v>
                </c:pt>
                <c:pt idx="65">
                  <c:v>1</c:v>
                </c:pt>
                <c:pt idx="66">
                  <c:v>0.98114463610909886</c:v>
                </c:pt>
                <c:pt idx="67">
                  <c:v>0.81275820883832961</c:v>
                </c:pt>
                <c:pt idx="68">
                  <c:v>0.44547999921680659</c:v>
                </c:pt>
                <c:pt idx="69">
                  <c:v>0.38350987801773928</c:v>
                </c:pt>
                <c:pt idx="70">
                  <c:v>0.53149413584477112</c:v>
                </c:pt>
                <c:pt idx="71">
                  <c:v>0.64192430442699633</c:v>
                </c:pt>
                <c:pt idx="72">
                  <c:v>0.69733518688935436</c:v>
                </c:pt>
                <c:pt idx="73">
                  <c:v>0.72353298220194662</c:v>
                </c:pt>
                <c:pt idx="74">
                  <c:v>0.69518140700565934</c:v>
                </c:pt>
                <c:pt idx="75">
                  <c:v>0.69847081628257568</c:v>
                </c:pt>
                <c:pt idx="76">
                  <c:v>0.86534959763475783</c:v>
                </c:pt>
                <c:pt idx="77">
                  <c:v>0.8655649756231274</c:v>
                </c:pt>
                <c:pt idx="78">
                  <c:v>0.87686253010396842</c:v>
                </c:pt>
                <c:pt idx="79">
                  <c:v>0.67963503220879862</c:v>
                </c:pt>
                <c:pt idx="80">
                  <c:v>0.64764161102735263</c:v>
                </c:pt>
                <c:pt idx="81">
                  <c:v>0.94844634151116947</c:v>
                </c:pt>
                <c:pt idx="82">
                  <c:v>0.85232901924696014</c:v>
                </c:pt>
                <c:pt idx="83">
                  <c:v>0.76433732108942143</c:v>
                </c:pt>
                <c:pt idx="84">
                  <c:v>0.62412625066081806</c:v>
                </c:pt>
                <c:pt idx="85">
                  <c:v>0.51451843439782274</c:v>
                </c:pt>
                <c:pt idx="86">
                  <c:v>0.58105065298690106</c:v>
                </c:pt>
                <c:pt idx="87">
                  <c:v>0.55806394768272849</c:v>
                </c:pt>
                <c:pt idx="88">
                  <c:v>0.37534509427681878</c:v>
                </c:pt>
                <c:pt idx="89">
                  <c:v>0.33551974624556957</c:v>
                </c:pt>
                <c:pt idx="90">
                  <c:v>0.32794235701838492</c:v>
                </c:pt>
                <c:pt idx="91">
                  <c:v>0.42615471971491775</c:v>
                </c:pt>
                <c:pt idx="92">
                  <c:v>0.42073111037142874</c:v>
                </c:pt>
                <c:pt idx="93">
                  <c:v>0.4493959626417085</c:v>
                </c:pt>
                <c:pt idx="94">
                  <c:v>0.40214986392027036</c:v>
                </c:pt>
                <c:pt idx="95">
                  <c:v>0.42723160965676643</c:v>
                </c:pt>
                <c:pt idx="96">
                  <c:v>0.17788263857615594</c:v>
                </c:pt>
                <c:pt idx="97">
                  <c:v>0.45125604526853619</c:v>
                </c:pt>
                <c:pt idx="98">
                  <c:v>0.38840483229886574</c:v>
                </c:pt>
                <c:pt idx="99">
                  <c:v>0.51346112427309987</c:v>
                </c:pt>
                <c:pt idx="100">
                  <c:v>0.2319816732911707</c:v>
                </c:pt>
                <c:pt idx="101">
                  <c:v>6.9018855363889922E-2</c:v>
                </c:pt>
                <c:pt idx="102">
                  <c:v>0.18825994165214466</c:v>
                </c:pt>
                <c:pt idx="103">
                  <c:v>0.45286159027274575</c:v>
                </c:pt>
                <c:pt idx="104">
                  <c:v>0.35836939282987051</c:v>
                </c:pt>
                <c:pt idx="105">
                  <c:v>0.35831065337849727</c:v>
                </c:pt>
                <c:pt idx="106">
                  <c:v>0.34828578701074914</c:v>
                </c:pt>
                <c:pt idx="107">
                  <c:v>0.53552757817241947</c:v>
                </c:pt>
                <c:pt idx="108">
                  <c:v>0</c:v>
                </c:pt>
                <c:pt idx="109">
                  <c:v>0.35862393045248919</c:v>
                </c:pt>
                <c:pt idx="110">
                  <c:v>0.2946566679067209</c:v>
                </c:pt>
                <c:pt idx="111">
                  <c:v>0.36205039844927833</c:v>
                </c:pt>
                <c:pt idx="112">
                  <c:v>0.35515830282145144</c:v>
                </c:pt>
                <c:pt idx="113">
                  <c:v>0.29287490454839105</c:v>
                </c:pt>
                <c:pt idx="114">
                  <c:v>0.28805826953576186</c:v>
                </c:pt>
                <c:pt idx="115">
                  <c:v>0.49145340982515179</c:v>
                </c:pt>
                <c:pt idx="116">
                  <c:v>0.42537152702993702</c:v>
                </c:pt>
                <c:pt idx="117">
                  <c:v>0.45049243240068065</c:v>
                </c:pt>
                <c:pt idx="118">
                  <c:v>0.30904783349323456</c:v>
                </c:pt>
                <c:pt idx="119">
                  <c:v>0.42850429776985827</c:v>
                </c:pt>
                <c:pt idx="120">
                  <c:v>0.41675640749515352</c:v>
                </c:pt>
                <c:pt idx="121">
                  <c:v>0.44861276995672833</c:v>
                </c:pt>
                <c:pt idx="122">
                  <c:v>0.34031680144107412</c:v>
                </c:pt>
                <c:pt idx="123">
                  <c:v>0.47443854874395425</c:v>
                </c:pt>
                <c:pt idx="124">
                  <c:v>0.36674955455915992</c:v>
                </c:pt>
                <c:pt idx="125">
                  <c:v>0.38816987449337215</c:v>
                </c:pt>
                <c:pt idx="126">
                  <c:v>0.37250602079376549</c:v>
                </c:pt>
                <c:pt idx="127">
                  <c:v>0.47001351007381548</c:v>
                </c:pt>
                <c:pt idx="128">
                  <c:v>0.48303408846161316</c:v>
                </c:pt>
                <c:pt idx="129">
                  <c:v>0.41329077986411578</c:v>
                </c:pt>
                <c:pt idx="130">
                  <c:v>0.43322303369686499</c:v>
                </c:pt>
                <c:pt idx="131">
                  <c:v>0.40567423100268191</c:v>
                </c:pt>
                <c:pt idx="132">
                  <c:v>0.41816615432811816</c:v>
                </c:pt>
                <c:pt idx="133">
                  <c:v>0.58345897049321482</c:v>
                </c:pt>
                <c:pt idx="134">
                  <c:v>0.60987214379417709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E40-4E29-AB45-1D0BCE9D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464344</xdr:colOff>
      <xdr:row>6</xdr:row>
      <xdr:rowOff>59532</xdr:rowOff>
    </xdr:from>
    <xdr:to>
      <xdr:col>20</xdr:col>
      <xdr:colOff>547687</xdr:colOff>
      <xdr:row>15</xdr:row>
      <xdr:rowOff>178594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119063</xdr:colOff>
      <xdr:row>6</xdr:row>
      <xdr:rowOff>166688</xdr:rowOff>
    </xdr:from>
    <xdr:to>
      <xdr:col>20</xdr:col>
      <xdr:colOff>202406</xdr:colOff>
      <xdr:row>16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</xdr:colOff>
      <xdr:row>6</xdr:row>
      <xdr:rowOff>178595</xdr:rowOff>
    </xdr:from>
    <xdr:to>
      <xdr:col>21</xdr:col>
      <xdr:colOff>130968</xdr:colOff>
      <xdr:row>16</xdr:row>
      <xdr:rowOff>107157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500063</xdr:colOff>
      <xdr:row>6</xdr:row>
      <xdr:rowOff>154783</xdr:rowOff>
    </xdr:from>
    <xdr:to>
      <xdr:col>20</xdr:col>
      <xdr:colOff>583406</xdr:colOff>
      <xdr:row>16</xdr:row>
      <xdr:rowOff>83345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488156</xdr:colOff>
      <xdr:row>6</xdr:row>
      <xdr:rowOff>83345</xdr:rowOff>
    </xdr:from>
    <xdr:to>
      <xdr:col>20</xdr:col>
      <xdr:colOff>571499</xdr:colOff>
      <xdr:row>16</xdr:row>
      <xdr:rowOff>11907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</xdr:colOff>
      <xdr:row>7</xdr:row>
      <xdr:rowOff>47626</xdr:rowOff>
    </xdr:from>
    <xdr:to>
      <xdr:col>22</xdr:col>
      <xdr:colOff>107155</xdr:colOff>
      <xdr:row>16</xdr:row>
      <xdr:rowOff>166688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285751</xdr:colOff>
      <xdr:row>60</xdr:row>
      <xdr:rowOff>92868</xdr:rowOff>
    </xdr:from>
    <xdr:to>
      <xdr:col>52</xdr:col>
      <xdr:colOff>285750</xdr:colOff>
      <xdr:row>74</xdr:row>
      <xdr:rowOff>169068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261938</xdr:colOff>
      <xdr:row>75</xdr:row>
      <xdr:rowOff>152399</xdr:rowOff>
    </xdr:from>
    <xdr:to>
      <xdr:col>52</xdr:col>
      <xdr:colOff>261938</xdr:colOff>
      <xdr:row>85</xdr:row>
      <xdr:rowOff>154781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313532</xdr:colOff>
      <xdr:row>2</xdr:row>
      <xdr:rowOff>174226</xdr:rowOff>
    </xdr:from>
    <xdr:to>
      <xdr:col>18</xdr:col>
      <xdr:colOff>273845</xdr:colOff>
      <xdr:row>17</xdr:row>
      <xdr:rowOff>63896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7F83F6-FE9D-4B21-98A8-0C4DA10F8E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325438</xdr:colOff>
      <xdr:row>6</xdr:row>
      <xdr:rowOff>166688</xdr:rowOff>
    </xdr:from>
    <xdr:to>
      <xdr:col>18</xdr:col>
      <xdr:colOff>325438</xdr:colOff>
      <xdr:row>21</xdr:row>
      <xdr:rowOff>56357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87C32E-506A-4842-BC16-43F8059294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182563</xdr:colOff>
      <xdr:row>6</xdr:row>
      <xdr:rowOff>55562</xdr:rowOff>
    </xdr:from>
    <xdr:to>
      <xdr:col>19</xdr:col>
      <xdr:colOff>182562</xdr:colOff>
      <xdr:row>20</xdr:row>
      <xdr:rowOff>131762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B1DF15-EC86-4A53-BEF0-E92B80B74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408781</xdr:colOff>
      <xdr:row>2</xdr:row>
      <xdr:rowOff>130968</xdr:rowOff>
    </xdr:from>
    <xdr:to>
      <xdr:col>18</xdr:col>
      <xdr:colOff>408781</xdr:colOff>
      <xdr:row>17</xdr:row>
      <xdr:rowOff>20638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D5554C-2848-426E-9190-6CDBA3B54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226219</xdr:colOff>
      <xdr:row>6</xdr:row>
      <xdr:rowOff>35720</xdr:rowOff>
    </xdr:from>
    <xdr:to>
      <xdr:col>20</xdr:col>
      <xdr:colOff>309562</xdr:colOff>
      <xdr:row>15</xdr:row>
      <xdr:rowOff>154782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7938</xdr:colOff>
      <xdr:row>2</xdr:row>
      <xdr:rowOff>166687</xdr:rowOff>
    </xdr:from>
    <xdr:to>
      <xdr:col>19</xdr:col>
      <xdr:colOff>7937</xdr:colOff>
      <xdr:row>17</xdr:row>
      <xdr:rowOff>56356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014F13-F165-4FE7-B2C7-43C824091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365125</xdr:colOff>
      <xdr:row>1</xdr:row>
      <xdr:rowOff>7938</xdr:rowOff>
    </xdr:from>
    <xdr:to>
      <xdr:col>20</xdr:col>
      <xdr:colOff>130969</xdr:colOff>
      <xdr:row>15</xdr:row>
      <xdr:rowOff>84138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FB98F3-6AF4-423E-AFBC-035AAB34CC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174624</xdr:colOff>
      <xdr:row>6</xdr:row>
      <xdr:rowOff>0</xdr:rowOff>
    </xdr:from>
    <xdr:to>
      <xdr:col>18</xdr:col>
      <xdr:colOff>67468</xdr:colOff>
      <xdr:row>20</xdr:row>
      <xdr:rowOff>76201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5F28A71-2E56-4313-9087-1E2170B36F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83344</xdr:colOff>
      <xdr:row>4</xdr:row>
      <xdr:rowOff>75406</xdr:rowOff>
    </xdr:from>
    <xdr:to>
      <xdr:col>20</xdr:col>
      <xdr:colOff>257969</xdr:colOff>
      <xdr:row>18</xdr:row>
      <xdr:rowOff>151606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04AC0B6-80DB-497E-8E44-3E23840ED1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</xdr:colOff>
      <xdr:row>6</xdr:row>
      <xdr:rowOff>3969</xdr:rowOff>
    </xdr:from>
    <xdr:to>
      <xdr:col>19</xdr:col>
      <xdr:colOff>230187</xdr:colOff>
      <xdr:row>20</xdr:row>
      <xdr:rowOff>80169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484039-1E1D-4E85-9281-1A5F44525E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281781</xdr:colOff>
      <xdr:row>4</xdr:row>
      <xdr:rowOff>55562</xdr:rowOff>
    </xdr:from>
    <xdr:to>
      <xdr:col>18</xdr:col>
      <xdr:colOff>281781</xdr:colOff>
      <xdr:row>18</xdr:row>
      <xdr:rowOff>131762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A172D3-FC60-4472-9054-84FC92DAF1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301625</xdr:colOff>
      <xdr:row>3</xdr:row>
      <xdr:rowOff>67469</xdr:rowOff>
    </xdr:from>
    <xdr:to>
      <xdr:col>18</xdr:col>
      <xdr:colOff>301625</xdr:colOff>
      <xdr:row>17</xdr:row>
      <xdr:rowOff>143670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3B21B0A-CF80-4737-9707-BB7BC562D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138906</xdr:colOff>
      <xdr:row>3</xdr:row>
      <xdr:rowOff>63500</xdr:rowOff>
    </xdr:from>
    <xdr:to>
      <xdr:col>18</xdr:col>
      <xdr:colOff>138906</xdr:colOff>
      <xdr:row>17</xdr:row>
      <xdr:rowOff>139700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D17383-08B2-4796-95ED-589C4E471B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170655</xdr:colOff>
      <xdr:row>5</xdr:row>
      <xdr:rowOff>150813</xdr:rowOff>
    </xdr:from>
    <xdr:to>
      <xdr:col>40</xdr:col>
      <xdr:colOff>71438</xdr:colOff>
      <xdr:row>20</xdr:row>
      <xdr:rowOff>40082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0F8AB1-6DA2-4518-888B-A5A9EF35C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156764</xdr:colOff>
      <xdr:row>20</xdr:row>
      <xdr:rowOff>166688</xdr:rowOff>
    </xdr:from>
    <xdr:to>
      <xdr:col>40</xdr:col>
      <xdr:colOff>47625</xdr:colOff>
      <xdr:row>29</xdr:row>
      <xdr:rowOff>11907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A661624-10C6-4147-B796-D4F87ECF2E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313532</xdr:colOff>
      <xdr:row>2</xdr:row>
      <xdr:rowOff>174226</xdr:rowOff>
    </xdr:from>
    <xdr:to>
      <xdr:col>18</xdr:col>
      <xdr:colOff>273845</xdr:colOff>
      <xdr:row>17</xdr:row>
      <xdr:rowOff>63896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1427FB-2904-4D5D-B845-CDBD7E9C29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7</xdr:row>
      <xdr:rowOff>178595</xdr:rowOff>
    </xdr:from>
    <xdr:to>
      <xdr:col>21</xdr:col>
      <xdr:colOff>83343</xdr:colOff>
      <xdr:row>17</xdr:row>
      <xdr:rowOff>107157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325438</xdr:colOff>
      <xdr:row>6</xdr:row>
      <xdr:rowOff>166688</xdr:rowOff>
    </xdr:from>
    <xdr:to>
      <xdr:col>18</xdr:col>
      <xdr:colOff>325438</xdr:colOff>
      <xdr:row>21</xdr:row>
      <xdr:rowOff>56357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DCD165A-531F-428F-9007-B221B1D630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182563</xdr:colOff>
      <xdr:row>6</xdr:row>
      <xdr:rowOff>55562</xdr:rowOff>
    </xdr:from>
    <xdr:to>
      <xdr:col>19</xdr:col>
      <xdr:colOff>182562</xdr:colOff>
      <xdr:row>20</xdr:row>
      <xdr:rowOff>131762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6DE1AD-EBEC-49FA-904D-CA3A0ED940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7938</xdr:colOff>
      <xdr:row>2</xdr:row>
      <xdr:rowOff>166687</xdr:rowOff>
    </xdr:from>
    <xdr:to>
      <xdr:col>19</xdr:col>
      <xdr:colOff>7937</xdr:colOff>
      <xdr:row>17</xdr:row>
      <xdr:rowOff>56356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4264BA-C035-41C7-A303-CB77E78593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246062</xdr:colOff>
      <xdr:row>1</xdr:row>
      <xdr:rowOff>7938</xdr:rowOff>
    </xdr:from>
    <xdr:to>
      <xdr:col>18</xdr:col>
      <xdr:colOff>246062</xdr:colOff>
      <xdr:row>15</xdr:row>
      <xdr:rowOff>84138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2B0F6B-7B05-4E2A-8650-0232160DB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174624</xdr:colOff>
      <xdr:row>6</xdr:row>
      <xdr:rowOff>0</xdr:rowOff>
    </xdr:from>
    <xdr:to>
      <xdr:col>18</xdr:col>
      <xdr:colOff>67468</xdr:colOff>
      <xdr:row>20</xdr:row>
      <xdr:rowOff>76201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B67761-CD6F-45E7-8E4D-4016CF2469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361156</xdr:colOff>
      <xdr:row>4</xdr:row>
      <xdr:rowOff>59531</xdr:rowOff>
    </xdr:from>
    <xdr:to>
      <xdr:col>18</xdr:col>
      <xdr:colOff>361156</xdr:colOff>
      <xdr:row>18</xdr:row>
      <xdr:rowOff>135731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D4D352-49F6-44BB-8FEA-4EA4F9BD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222250</xdr:colOff>
      <xdr:row>6</xdr:row>
      <xdr:rowOff>3969</xdr:rowOff>
    </xdr:from>
    <xdr:to>
      <xdr:col>18</xdr:col>
      <xdr:colOff>222250</xdr:colOff>
      <xdr:row>20</xdr:row>
      <xdr:rowOff>80169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0444E6-4852-495F-A642-9DF5A4590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408781</xdr:colOff>
      <xdr:row>2</xdr:row>
      <xdr:rowOff>130968</xdr:rowOff>
    </xdr:from>
    <xdr:to>
      <xdr:col>18</xdr:col>
      <xdr:colOff>408781</xdr:colOff>
      <xdr:row>17</xdr:row>
      <xdr:rowOff>20638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ED7A9F-C32D-408A-8277-1C37CFD374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63103</xdr:colOff>
      <xdr:row>4</xdr:row>
      <xdr:rowOff>0</xdr:rowOff>
    </xdr:from>
    <xdr:to>
      <xdr:col>30</xdr:col>
      <xdr:colOff>583406</xdr:colOff>
      <xdr:row>18</xdr:row>
      <xdr:rowOff>83344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B0E17B-6AA7-462E-A423-46197EDF5A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45245</xdr:colOff>
      <xdr:row>18</xdr:row>
      <xdr:rowOff>167876</xdr:rowOff>
    </xdr:from>
    <xdr:to>
      <xdr:col>30</xdr:col>
      <xdr:colOff>583406</xdr:colOff>
      <xdr:row>27</xdr:row>
      <xdr:rowOff>23812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F56E66-1D63-4C01-89E5-379708644B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169603</xdr:colOff>
      <xdr:row>6</xdr:row>
      <xdr:rowOff>116634</xdr:rowOff>
    </xdr:from>
    <xdr:to>
      <xdr:col>26</xdr:col>
      <xdr:colOff>126352</xdr:colOff>
      <xdr:row>16</xdr:row>
      <xdr:rowOff>41308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392906</xdr:colOff>
      <xdr:row>6</xdr:row>
      <xdr:rowOff>178595</xdr:rowOff>
    </xdr:from>
    <xdr:to>
      <xdr:col>21</xdr:col>
      <xdr:colOff>357187</xdr:colOff>
      <xdr:row>18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523875</xdr:colOff>
      <xdr:row>8</xdr:row>
      <xdr:rowOff>23814</xdr:rowOff>
    </xdr:from>
    <xdr:to>
      <xdr:col>20</xdr:col>
      <xdr:colOff>607218</xdr:colOff>
      <xdr:row>17</xdr:row>
      <xdr:rowOff>142876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119062</xdr:colOff>
      <xdr:row>8</xdr:row>
      <xdr:rowOff>107157</xdr:rowOff>
    </xdr:from>
    <xdr:to>
      <xdr:col>21</xdr:col>
      <xdr:colOff>202405</xdr:colOff>
      <xdr:row>18</xdr:row>
      <xdr:rowOff>35719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297656</xdr:colOff>
      <xdr:row>7</xdr:row>
      <xdr:rowOff>154782</xdr:rowOff>
    </xdr:from>
    <xdr:to>
      <xdr:col>20</xdr:col>
      <xdr:colOff>380999</xdr:colOff>
      <xdr:row>17</xdr:row>
      <xdr:rowOff>83344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214313</xdr:colOff>
      <xdr:row>8</xdr:row>
      <xdr:rowOff>154782</xdr:rowOff>
    </xdr:from>
    <xdr:to>
      <xdr:col>20</xdr:col>
      <xdr:colOff>297656</xdr:colOff>
      <xdr:row>18</xdr:row>
      <xdr:rowOff>83344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b5%20Snx1%202019-10-17%20support%20fi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ab5%20Snx1%202019-09-26%20support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2-endosome1"/>
      <sheetName val="exp2-endosome2"/>
      <sheetName val="exp2-endosome3"/>
      <sheetName val="exp2-endosome4"/>
      <sheetName val="exp2-endosome5"/>
      <sheetName val="exp2-endosome6"/>
      <sheetName val="exp2-endosome7"/>
      <sheetName val="exp2-endosome8"/>
      <sheetName val="exp2-endosome9"/>
      <sheetName val="exp2-endosome10"/>
      <sheetName val="exp2-endosome11"/>
      <sheetName val="exp2-endosome12"/>
      <sheetName val="exp2-time"/>
      <sheetName val="exp2-aligned"/>
    </sheetNames>
    <sheetDataSet>
      <sheetData sheetId="0">
        <row r="2">
          <cell r="L2" t="str">
            <v>Rab5</v>
          </cell>
          <cell r="M2" t="str">
            <v>Snx1</v>
          </cell>
        </row>
        <row r="3">
          <cell r="K3">
            <v>11</v>
          </cell>
          <cell r="L3">
            <v>0</v>
          </cell>
          <cell r="M3">
            <v>0</v>
          </cell>
        </row>
        <row r="4">
          <cell r="K4">
            <v>12</v>
          </cell>
          <cell r="L4">
            <v>0.13527910828595746</v>
          </cell>
          <cell r="M4">
            <v>0.11706649816539484</v>
          </cell>
        </row>
        <row r="5">
          <cell r="K5">
            <v>13</v>
          </cell>
          <cell r="L5">
            <v>0.19122386857066159</v>
          </cell>
          <cell r="M5">
            <v>0.16274494316672306</v>
          </cell>
        </row>
        <row r="6">
          <cell r="K6">
            <v>14</v>
          </cell>
          <cell r="L6">
            <v>0.40522180939164731</v>
          </cell>
          <cell r="M6">
            <v>0.3688059626472891</v>
          </cell>
        </row>
        <row r="7">
          <cell r="K7">
            <v>15</v>
          </cell>
          <cell r="L7">
            <v>1</v>
          </cell>
          <cell r="M7">
            <v>0.6413400159406033</v>
          </cell>
        </row>
        <row r="8">
          <cell r="K8">
            <v>16</v>
          </cell>
          <cell r="L8">
            <v>0.92431398003491616</v>
          </cell>
          <cell r="M8">
            <v>0.52570960816273782</v>
          </cell>
        </row>
        <row r="9">
          <cell r="K9">
            <v>17</v>
          </cell>
          <cell r="L9">
            <v>0.68247235775997162</v>
          </cell>
          <cell r="M9">
            <v>0.75818751032189946</v>
          </cell>
        </row>
        <row r="10">
          <cell r="K10">
            <v>18</v>
          </cell>
          <cell r="L10">
            <v>0.90857916648014703</v>
          </cell>
          <cell r="M10">
            <v>1</v>
          </cell>
        </row>
        <row r="11">
          <cell r="K11">
            <v>19</v>
          </cell>
          <cell r="L11">
            <v>0.57884193562827391</v>
          </cell>
          <cell r="M11">
            <v>0.67912355403649105</v>
          </cell>
        </row>
        <row r="12">
          <cell r="K12">
            <v>20</v>
          </cell>
          <cell r="L12">
            <v>0.12616947938582804</v>
          </cell>
          <cell r="M12">
            <v>0.32256744239482477</v>
          </cell>
        </row>
        <row r="13">
          <cell r="K13">
            <v>21</v>
          </cell>
          <cell r="L13">
            <v>0.27441917722368953</v>
          </cell>
          <cell r="M13">
            <v>0.31263328713909239</v>
          </cell>
        </row>
        <row r="14">
          <cell r="K14">
            <v>22</v>
          </cell>
          <cell r="L14">
            <v>0.42056493128609179</v>
          </cell>
          <cell r="M14">
            <v>0.44932396045007089</v>
          </cell>
        </row>
        <row r="15">
          <cell r="K15">
            <v>23</v>
          </cell>
          <cell r="L15">
            <v>0.34510273512690842</v>
          </cell>
          <cell r="M15">
            <v>4.0957297852326879E-2</v>
          </cell>
        </row>
        <row r="16">
          <cell r="K16">
            <v>24</v>
          </cell>
          <cell r="L16">
            <v>0.25299923899906013</v>
          </cell>
          <cell r="M16">
            <v>0.58981668306203228</v>
          </cell>
        </row>
        <row r="17">
          <cell r="K17">
            <v>25</v>
          </cell>
          <cell r="L17">
            <v>0.1801222077980216</v>
          </cell>
          <cell r="M17">
            <v>0.56028348424249819</v>
          </cell>
        </row>
        <row r="18">
          <cell r="K18">
            <v>26</v>
          </cell>
          <cell r="L18">
            <v>0.40577017771610208</v>
          </cell>
          <cell r="M18">
            <v>0.31631326875713572</v>
          </cell>
        </row>
        <row r="19">
          <cell r="K19">
            <v>27</v>
          </cell>
          <cell r="L19">
            <v>0.18552755271050653</v>
          </cell>
          <cell r="M19">
            <v>0.15556090100310938</v>
          </cell>
        </row>
      </sheetData>
      <sheetData sheetId="1">
        <row r="2">
          <cell r="L2" t="str">
            <v>Rab5</v>
          </cell>
          <cell r="M2" t="str">
            <v>Snx1</v>
          </cell>
        </row>
        <row r="3">
          <cell r="K3">
            <v>9</v>
          </cell>
          <cell r="L3">
            <v>5.5336879092183468E-2</v>
          </cell>
          <cell r="M3">
            <v>0.41811408680625656</v>
          </cell>
        </row>
        <row r="4">
          <cell r="K4">
            <v>10</v>
          </cell>
          <cell r="L4">
            <v>0.16394654480520629</v>
          </cell>
          <cell r="M4">
            <v>0.42786624598529055</v>
          </cell>
        </row>
        <row r="5">
          <cell r="K5">
            <v>11</v>
          </cell>
          <cell r="L5">
            <v>7.5171367677272394E-2</v>
          </cell>
          <cell r="M5">
            <v>0.41379041710487618</v>
          </cell>
        </row>
        <row r="6">
          <cell r="K6">
            <v>12</v>
          </cell>
          <cell r="L6">
            <v>0</v>
          </cell>
          <cell r="M6">
            <v>0.39260408145921188</v>
          </cell>
        </row>
        <row r="7">
          <cell r="K7">
            <v>13</v>
          </cell>
          <cell r="L7">
            <v>0.95752769724083653</v>
          </cell>
          <cell r="M7">
            <v>0.49340826277713434</v>
          </cell>
        </row>
        <row r="8">
          <cell r="K8">
            <v>14</v>
          </cell>
          <cell r="L8">
            <v>0.22821182388971004</v>
          </cell>
          <cell r="M8">
            <v>0.82585986494286445</v>
          </cell>
        </row>
        <row r="9">
          <cell r="K9">
            <v>15</v>
          </cell>
          <cell r="L9">
            <v>1</v>
          </cell>
          <cell r="M9">
            <v>1</v>
          </cell>
        </row>
        <row r="10">
          <cell r="K10">
            <v>16</v>
          </cell>
          <cell r="L10">
            <v>0.44261822929667216</v>
          </cell>
          <cell r="M10">
            <v>0.73381279678752431</v>
          </cell>
        </row>
        <row r="11">
          <cell r="K11">
            <v>17</v>
          </cell>
          <cell r="L11">
            <v>0.30689694898331343</v>
          </cell>
          <cell r="M11">
            <v>0.67034585816521997</v>
          </cell>
        </row>
        <row r="12">
          <cell r="K12">
            <v>18</v>
          </cell>
          <cell r="L12">
            <v>0.20231946391198299</v>
          </cell>
          <cell r="M12">
            <v>0</v>
          </cell>
        </row>
        <row r="13">
          <cell r="K13">
            <v>19</v>
          </cell>
          <cell r="L13">
            <v>0.2805053666404253</v>
          </cell>
          <cell r="M13">
            <v>0.38161962329894938</v>
          </cell>
        </row>
      </sheetData>
      <sheetData sheetId="2">
        <row r="2">
          <cell r="L2" t="str">
            <v>Rab5</v>
          </cell>
          <cell r="M2" t="str">
            <v>Snx1</v>
          </cell>
        </row>
        <row r="3">
          <cell r="K3">
            <v>9</v>
          </cell>
          <cell r="L3">
            <v>8.3349740762617544E-2</v>
          </cell>
          <cell r="M3">
            <v>5.5907497386063196E-2</v>
          </cell>
        </row>
        <row r="4">
          <cell r="K4">
            <v>10</v>
          </cell>
          <cell r="L4">
            <v>0.39275447922819456</v>
          </cell>
          <cell r="M4">
            <v>0.22125181950509412</v>
          </cell>
        </row>
        <row r="5">
          <cell r="K5">
            <v>11</v>
          </cell>
          <cell r="L5">
            <v>0.34114326967250758</v>
          </cell>
          <cell r="M5">
            <v>0.35172314820509687</v>
          </cell>
        </row>
        <row r="6">
          <cell r="K6">
            <v>12</v>
          </cell>
          <cell r="L6">
            <v>0.50723895780009154</v>
          </cell>
          <cell r="M6">
            <v>0.31680915185435771</v>
          </cell>
        </row>
        <row r="7">
          <cell r="K7">
            <v>13</v>
          </cell>
          <cell r="L7">
            <v>0.47224519262322029</v>
          </cell>
          <cell r="M7">
            <v>0.29356048957500447</v>
          </cell>
        </row>
        <row r="8">
          <cell r="K8">
            <v>14</v>
          </cell>
          <cell r="L8">
            <v>0.50179169127781076</v>
          </cell>
          <cell r="M8">
            <v>0.31356992024929764</v>
          </cell>
        </row>
        <row r="9">
          <cell r="K9">
            <v>15</v>
          </cell>
          <cell r="L9">
            <v>0.47991074358469493</v>
          </cell>
          <cell r="M9">
            <v>0.11277856366730234</v>
          </cell>
        </row>
        <row r="10">
          <cell r="K10">
            <v>16</v>
          </cell>
          <cell r="L10">
            <v>0.29684321060576219</v>
          </cell>
          <cell r="M10">
            <v>0.15538060971359413</v>
          </cell>
        </row>
        <row r="11">
          <cell r="K11">
            <v>17</v>
          </cell>
          <cell r="L11">
            <v>0.39712541838944637</v>
          </cell>
          <cell r="M11">
            <v>9.748447013961492E-2</v>
          </cell>
        </row>
        <row r="12">
          <cell r="K12">
            <v>18</v>
          </cell>
          <cell r="L12">
            <v>0.25116492747916375</v>
          </cell>
          <cell r="M12">
            <v>0.14045554257129386</v>
          </cell>
        </row>
        <row r="13">
          <cell r="K13">
            <v>19</v>
          </cell>
          <cell r="L13">
            <v>6.0720614294153527E-2</v>
          </cell>
          <cell r="M13">
            <v>0.1011337310617708</v>
          </cell>
        </row>
        <row r="14">
          <cell r="K14">
            <v>20</v>
          </cell>
          <cell r="L14">
            <v>0.15471549517621613</v>
          </cell>
          <cell r="M14">
            <v>0.15542161264530396</v>
          </cell>
        </row>
        <row r="15">
          <cell r="K15">
            <v>21</v>
          </cell>
          <cell r="L15">
            <v>0.17047975323226416</v>
          </cell>
          <cell r="M15">
            <v>0.10976484818664507</v>
          </cell>
        </row>
        <row r="16">
          <cell r="K16">
            <v>22</v>
          </cell>
          <cell r="L16">
            <v>0.28579116624007361</v>
          </cell>
          <cell r="M16">
            <v>0.21460934456813646</v>
          </cell>
        </row>
        <row r="17">
          <cell r="K17">
            <v>23</v>
          </cell>
          <cell r="L17">
            <v>0.56214477915600292</v>
          </cell>
          <cell r="M17">
            <v>0.4507657297496771</v>
          </cell>
        </row>
        <row r="18">
          <cell r="K18">
            <v>24</v>
          </cell>
          <cell r="L18">
            <v>1</v>
          </cell>
          <cell r="M18">
            <v>1</v>
          </cell>
        </row>
        <row r="19">
          <cell r="K19">
            <v>25</v>
          </cell>
          <cell r="L19">
            <v>0.58869856270919607</v>
          </cell>
          <cell r="M19">
            <v>0.74020542468786577</v>
          </cell>
        </row>
        <row r="20">
          <cell r="K20">
            <v>26</v>
          </cell>
          <cell r="L20">
            <v>0.52591717529697568</v>
          </cell>
          <cell r="M20">
            <v>0.33806917194579383</v>
          </cell>
        </row>
        <row r="21">
          <cell r="K21">
            <v>27</v>
          </cell>
          <cell r="L21">
            <v>0.53153507908380881</v>
          </cell>
          <cell r="M21">
            <v>0.33872521885314849</v>
          </cell>
        </row>
        <row r="22">
          <cell r="K22">
            <v>28</v>
          </cell>
          <cell r="L22">
            <v>0</v>
          </cell>
          <cell r="M22">
            <v>0.57971994997642373</v>
          </cell>
        </row>
        <row r="23">
          <cell r="K23">
            <v>29</v>
          </cell>
          <cell r="L23">
            <v>0.41390037408938757</v>
          </cell>
          <cell r="M23">
            <v>0.43573815527810289</v>
          </cell>
        </row>
        <row r="24">
          <cell r="K24">
            <v>30</v>
          </cell>
          <cell r="L24">
            <v>0.22487366279451398</v>
          </cell>
          <cell r="M24">
            <v>0</v>
          </cell>
        </row>
        <row r="25">
          <cell r="K25">
            <v>31</v>
          </cell>
          <cell r="L25">
            <v>0.21777252740040684</v>
          </cell>
          <cell r="M25">
            <v>2.7246448121040819E-2</v>
          </cell>
        </row>
      </sheetData>
      <sheetData sheetId="3">
        <row r="2">
          <cell r="L2" t="str">
            <v>Rab5</v>
          </cell>
          <cell r="M2" t="str">
            <v>Snx1</v>
          </cell>
        </row>
        <row r="3">
          <cell r="K3">
            <v>9</v>
          </cell>
          <cell r="L3">
            <v>0.23667845954833755</v>
          </cell>
          <cell r="M3">
            <v>0.32803000813900013</v>
          </cell>
        </row>
        <row r="4">
          <cell r="K4">
            <v>10</v>
          </cell>
          <cell r="L4">
            <v>4.8602777301559395E-2</v>
          </cell>
          <cell r="M4">
            <v>0.21368059733182343</v>
          </cell>
        </row>
        <row r="5">
          <cell r="K5">
            <v>11</v>
          </cell>
          <cell r="L5">
            <v>0</v>
          </cell>
          <cell r="M5">
            <v>0</v>
          </cell>
        </row>
        <row r="6">
          <cell r="K6">
            <v>12</v>
          </cell>
          <cell r="L6">
            <v>0.26323582126770823</v>
          </cell>
          <cell r="M6">
            <v>0.21766516861884774</v>
          </cell>
        </row>
        <row r="7">
          <cell r="K7">
            <v>13</v>
          </cell>
          <cell r="L7">
            <v>0.28855415114629934</v>
          </cell>
          <cell r="M7">
            <v>0.22851480944123992</v>
          </cell>
        </row>
        <row r="8">
          <cell r="K8">
            <v>14</v>
          </cell>
          <cell r="L8">
            <v>0.33447625578604478</v>
          </cell>
          <cell r="M8">
            <v>0.30699600127393073</v>
          </cell>
        </row>
        <row r="9">
          <cell r="K9">
            <v>15</v>
          </cell>
          <cell r="L9">
            <v>0.44488256471798382</v>
          </cell>
          <cell r="M9">
            <v>0.2891185109168759</v>
          </cell>
        </row>
        <row r="10">
          <cell r="K10">
            <v>16</v>
          </cell>
          <cell r="L10">
            <v>0.43412091080529291</v>
          </cell>
          <cell r="M10">
            <v>0.32115786121235729</v>
          </cell>
        </row>
        <row r="11">
          <cell r="K11">
            <v>17</v>
          </cell>
          <cell r="L11">
            <v>0.4302713401804773</v>
          </cell>
          <cell r="M11">
            <v>0.35808061148660603</v>
          </cell>
        </row>
        <row r="12">
          <cell r="K12">
            <v>18</v>
          </cell>
          <cell r="L12">
            <v>0.52046350700559518</v>
          </cell>
          <cell r="M12">
            <v>0.38588768180048816</v>
          </cell>
        </row>
        <row r="13">
          <cell r="K13">
            <v>19</v>
          </cell>
          <cell r="L13">
            <v>0.82874865576734202</v>
          </cell>
          <cell r="M13">
            <v>0.611444141689373</v>
          </cell>
        </row>
        <row r="14">
          <cell r="K14">
            <v>20</v>
          </cell>
          <cell r="L14">
            <v>0.80506678303695278</v>
          </cell>
          <cell r="M14">
            <v>0.96370713754909987</v>
          </cell>
        </row>
        <row r="15">
          <cell r="K15">
            <v>21</v>
          </cell>
          <cell r="L15">
            <v>0.84007138070227405</v>
          </cell>
          <cell r="M15">
            <v>0.661318517994268</v>
          </cell>
        </row>
        <row r="16">
          <cell r="K16">
            <v>22</v>
          </cell>
          <cell r="L16">
            <v>0.92448139893708181</v>
          </cell>
          <cell r="M16">
            <v>0.62497611380445162</v>
          </cell>
        </row>
        <row r="17">
          <cell r="K17">
            <v>23</v>
          </cell>
          <cell r="L17">
            <v>0.81231395040755539</v>
          </cell>
          <cell r="M17">
            <v>0.76102480625641422</v>
          </cell>
        </row>
        <row r="18">
          <cell r="K18">
            <v>24</v>
          </cell>
          <cell r="L18">
            <v>0.7313093215716221</v>
          </cell>
          <cell r="M18">
            <v>0.70071835521426795</v>
          </cell>
        </row>
        <row r="19">
          <cell r="K19">
            <v>25</v>
          </cell>
          <cell r="L19">
            <v>0.8199507504324921</v>
          </cell>
          <cell r="M19">
            <v>1</v>
          </cell>
        </row>
        <row r="20">
          <cell r="K20">
            <v>26</v>
          </cell>
          <cell r="L20">
            <v>1</v>
          </cell>
          <cell r="M20">
            <v>0.88469514137089056</v>
          </cell>
        </row>
        <row r="21">
          <cell r="K21">
            <v>27</v>
          </cell>
          <cell r="L21">
            <v>0.79059582625500657</v>
          </cell>
          <cell r="M21">
            <v>0.90387487172228242</v>
          </cell>
        </row>
        <row r="22">
          <cell r="K22">
            <v>28</v>
          </cell>
          <cell r="L22">
            <v>0.51794648005860056</v>
          </cell>
          <cell r="M22">
            <v>0.44932941717682878</v>
          </cell>
        </row>
        <row r="23">
          <cell r="K23">
            <v>29</v>
          </cell>
          <cell r="L23">
            <v>0.51249941555101819</v>
          </cell>
          <cell r="M23">
            <v>0.45294596411762617</v>
          </cell>
        </row>
        <row r="24">
          <cell r="K24">
            <v>30</v>
          </cell>
          <cell r="L24">
            <v>0.56687654878980076</v>
          </cell>
          <cell r="M24">
            <v>0.55168264977529291</v>
          </cell>
        </row>
        <row r="25">
          <cell r="K25">
            <v>31</v>
          </cell>
          <cell r="L25">
            <v>0.49003319670214901</v>
          </cell>
          <cell r="M25">
            <v>0.59208039916486843</v>
          </cell>
        </row>
        <row r="26">
          <cell r="K26">
            <v>32</v>
          </cell>
          <cell r="L26">
            <v>0.50176893225067365</v>
          </cell>
          <cell r="M26">
            <v>0.5882727626596842</v>
          </cell>
        </row>
      </sheetData>
      <sheetData sheetId="4">
        <row r="2">
          <cell r="L2" t="str">
            <v>Rab5</v>
          </cell>
          <cell r="M2" t="str">
            <v>Snx1</v>
          </cell>
        </row>
        <row r="3">
          <cell r="K3">
            <v>9</v>
          </cell>
          <cell r="L3">
            <v>1.780925879079345E-2</v>
          </cell>
          <cell r="M3">
            <v>6.6741585352483868E-2</v>
          </cell>
        </row>
        <row r="4">
          <cell r="K4">
            <v>10</v>
          </cell>
          <cell r="L4">
            <v>0.28006577283076228</v>
          </cell>
          <cell r="M4">
            <v>0.10664949018747946</v>
          </cell>
        </row>
        <row r="5">
          <cell r="K5">
            <v>11</v>
          </cell>
          <cell r="L5">
            <v>0</v>
          </cell>
          <cell r="M5">
            <v>5.1173116982788008E-2</v>
          </cell>
        </row>
        <row r="6">
          <cell r="K6">
            <v>12</v>
          </cell>
          <cell r="L6">
            <v>0.1057677713129251</v>
          </cell>
          <cell r="M6">
            <v>0</v>
          </cell>
        </row>
        <row r="7">
          <cell r="K7">
            <v>13</v>
          </cell>
          <cell r="L7">
            <v>1.5330129015937135E-2</v>
          </cell>
          <cell r="M7">
            <v>0.12080181266673957</v>
          </cell>
        </row>
        <row r="8">
          <cell r="K8">
            <v>14</v>
          </cell>
          <cell r="L8">
            <v>0.47434859600303542</v>
          </cell>
          <cell r="M8">
            <v>0.22835580893907859</v>
          </cell>
        </row>
        <row r="9">
          <cell r="K9">
            <v>15</v>
          </cell>
          <cell r="L9">
            <v>0.3695168226663289</v>
          </cell>
          <cell r="M9">
            <v>0.28463618755253545</v>
          </cell>
        </row>
        <row r="10">
          <cell r="K10">
            <v>16</v>
          </cell>
          <cell r="L10">
            <v>0.97996458386035845</v>
          </cell>
          <cell r="M10">
            <v>0.47322113803311106</v>
          </cell>
        </row>
        <row r="11">
          <cell r="K11">
            <v>17</v>
          </cell>
          <cell r="L11">
            <v>0.99433341765747418</v>
          </cell>
          <cell r="M11">
            <v>0.70898658772795398</v>
          </cell>
        </row>
        <row r="12">
          <cell r="K12">
            <v>18</v>
          </cell>
          <cell r="L12">
            <v>0.83660511004300653</v>
          </cell>
          <cell r="M12">
            <v>1</v>
          </cell>
        </row>
        <row r="13">
          <cell r="K13">
            <v>19</v>
          </cell>
          <cell r="L13">
            <v>0.83549203136857964</v>
          </cell>
          <cell r="M13">
            <v>0.82332894784928567</v>
          </cell>
        </row>
        <row r="14">
          <cell r="K14">
            <v>20</v>
          </cell>
          <cell r="L14">
            <v>0.57100935997976265</v>
          </cell>
          <cell r="M14">
            <v>0.65415890070533245</v>
          </cell>
        </row>
        <row r="15">
          <cell r="K15">
            <v>21</v>
          </cell>
          <cell r="L15">
            <v>0.531495067037693</v>
          </cell>
          <cell r="M15">
            <v>0.58593721448671621</v>
          </cell>
        </row>
        <row r="16">
          <cell r="K16">
            <v>22</v>
          </cell>
          <cell r="L16">
            <v>1</v>
          </cell>
          <cell r="M16">
            <v>0.95289259218652977</v>
          </cell>
        </row>
        <row r="17">
          <cell r="K17">
            <v>23</v>
          </cell>
          <cell r="L17">
            <v>0.87212243865418793</v>
          </cell>
          <cell r="M17">
            <v>0.39905163907466307</v>
          </cell>
        </row>
        <row r="18">
          <cell r="K18">
            <v>24</v>
          </cell>
          <cell r="L18">
            <v>0.44553503668100125</v>
          </cell>
          <cell r="M18">
            <v>0.21997770712275699</v>
          </cell>
        </row>
        <row r="19">
          <cell r="K19">
            <v>25</v>
          </cell>
          <cell r="L19">
            <v>0.15304831773336602</v>
          </cell>
          <cell r="M19">
            <v>0.27791177867923844</v>
          </cell>
        </row>
        <row r="20">
          <cell r="K20">
            <v>26</v>
          </cell>
          <cell r="L20">
            <v>0.16860612193270852</v>
          </cell>
          <cell r="M20">
            <v>0.38467090596791348</v>
          </cell>
        </row>
        <row r="21">
          <cell r="K21">
            <v>27</v>
          </cell>
          <cell r="L21">
            <v>0.20328864153807108</v>
          </cell>
          <cell r="M21">
            <v>0.28466359682783354</v>
          </cell>
        </row>
      </sheetData>
      <sheetData sheetId="5">
        <row r="2">
          <cell r="L2" t="str">
            <v>Rab5</v>
          </cell>
          <cell r="M2" t="str">
            <v>Snx1</v>
          </cell>
        </row>
        <row r="3">
          <cell r="K3">
            <v>8</v>
          </cell>
          <cell r="L3">
            <v>0.18920934441614087</v>
          </cell>
          <cell r="M3">
            <v>0.23129144050765135</v>
          </cell>
        </row>
        <row r="4">
          <cell r="K4">
            <v>9</v>
          </cell>
          <cell r="L4">
            <v>6.2826786432497131E-2</v>
          </cell>
          <cell r="M4">
            <v>0.32702198028262586</v>
          </cell>
        </row>
        <row r="5">
          <cell r="K5">
            <v>10</v>
          </cell>
          <cell r="L5">
            <v>0.23484213701568529</v>
          </cell>
          <cell r="M5">
            <v>0.1067918915069708</v>
          </cell>
        </row>
        <row r="6">
          <cell r="K6">
            <v>11</v>
          </cell>
          <cell r="L6">
            <v>9.3150891540420694E-2</v>
          </cell>
          <cell r="M6">
            <v>0.31137151266754232</v>
          </cell>
        </row>
        <row r="7">
          <cell r="K7">
            <v>12</v>
          </cell>
          <cell r="L7">
            <v>0.16684542163828875</v>
          </cell>
          <cell r="M7">
            <v>8.2691120851992803E-2</v>
          </cell>
        </row>
        <row r="8">
          <cell r="K8">
            <v>13</v>
          </cell>
          <cell r="L8">
            <v>0.12237732940072323</v>
          </cell>
          <cell r="M8">
            <v>0.10410963239599288</v>
          </cell>
        </row>
        <row r="9">
          <cell r="K9">
            <v>14</v>
          </cell>
          <cell r="L9">
            <v>0.14615732671939932</v>
          </cell>
          <cell r="M9">
            <v>8.5674046175999843E-2</v>
          </cell>
        </row>
        <row r="10">
          <cell r="K10">
            <v>15</v>
          </cell>
          <cell r="L10">
            <v>0.38108325512803359</v>
          </cell>
          <cell r="M10">
            <v>0.23334863038627707</v>
          </cell>
        </row>
        <row r="11">
          <cell r="K11">
            <v>16</v>
          </cell>
          <cell r="L11">
            <v>0.32488436787773101</v>
          </cell>
          <cell r="M11">
            <v>0.30567467915750141</v>
          </cell>
        </row>
        <row r="12">
          <cell r="K12">
            <v>17</v>
          </cell>
          <cell r="L12">
            <v>0.34299168789381945</v>
          </cell>
          <cell r="M12">
            <v>0.24448910480591227</v>
          </cell>
        </row>
        <row r="13">
          <cell r="K13">
            <v>18</v>
          </cell>
          <cell r="L13">
            <v>0.29549872637082703</v>
          </cell>
          <cell r="M13">
            <v>0.11830424255851074</v>
          </cell>
        </row>
        <row r="14">
          <cell r="K14">
            <v>19</v>
          </cell>
          <cell r="L14">
            <v>0.23151561871564466</v>
          </cell>
          <cell r="M14">
            <v>0.18753659424303365</v>
          </cell>
        </row>
        <row r="15">
          <cell r="K15">
            <v>20</v>
          </cell>
          <cell r="L15">
            <v>0.21000636814586313</v>
          </cell>
          <cell r="M15">
            <v>0.24693399585397113</v>
          </cell>
        </row>
        <row r="16">
          <cell r="K16">
            <v>21</v>
          </cell>
          <cell r="L16">
            <v>0.19266154980560354</v>
          </cell>
          <cell r="M16">
            <v>0</v>
          </cell>
        </row>
        <row r="17">
          <cell r="K17">
            <v>22</v>
          </cell>
          <cell r="L17">
            <v>0.26247653840997409</v>
          </cell>
          <cell r="M17">
            <v>0.11026537749434298</v>
          </cell>
        </row>
        <row r="18">
          <cell r="K18">
            <v>23</v>
          </cell>
          <cell r="L18">
            <v>0.4206244134602492</v>
          </cell>
          <cell r="M18">
            <v>0.25195828651907637</v>
          </cell>
        </row>
        <row r="19">
          <cell r="K19">
            <v>24</v>
          </cell>
          <cell r="L19">
            <v>0.44970002681324489</v>
          </cell>
          <cell r="M19">
            <v>0.24664124190970579</v>
          </cell>
        </row>
        <row r="20">
          <cell r="K20">
            <v>25</v>
          </cell>
          <cell r="L20">
            <v>0.40116805201769656</v>
          </cell>
          <cell r="M20">
            <v>0.36659914863988025</v>
          </cell>
        </row>
        <row r="21">
          <cell r="K21">
            <v>26</v>
          </cell>
          <cell r="L21">
            <v>0.41894858560128745</v>
          </cell>
          <cell r="M21">
            <v>0.37826183279793607</v>
          </cell>
        </row>
        <row r="22">
          <cell r="K22">
            <v>27</v>
          </cell>
          <cell r="L22">
            <v>0.58494771417080027</v>
          </cell>
          <cell r="M22">
            <v>0.42490465716139392</v>
          </cell>
        </row>
        <row r="23">
          <cell r="K23">
            <v>28</v>
          </cell>
          <cell r="L23">
            <v>0.64187558653975041</v>
          </cell>
          <cell r="M23">
            <v>0.65848274334182577</v>
          </cell>
        </row>
        <row r="24">
          <cell r="K24">
            <v>29</v>
          </cell>
          <cell r="L24">
            <v>1</v>
          </cell>
          <cell r="M24">
            <v>0.70195274793094187</v>
          </cell>
        </row>
        <row r="25">
          <cell r="K25">
            <v>30</v>
          </cell>
          <cell r="L25">
            <v>0.64254591768333569</v>
          </cell>
          <cell r="M25">
            <v>0.87182915829284835</v>
          </cell>
        </row>
        <row r="26">
          <cell r="K26">
            <v>31</v>
          </cell>
          <cell r="L26">
            <v>0.57786734146668506</v>
          </cell>
          <cell r="M26">
            <v>0.97371544316617342</v>
          </cell>
        </row>
        <row r="27">
          <cell r="K27">
            <v>32</v>
          </cell>
          <cell r="L27">
            <v>0.44071758948920775</v>
          </cell>
          <cell r="M27">
            <v>0.63340876362888265</v>
          </cell>
        </row>
        <row r="28">
          <cell r="K28">
            <v>33</v>
          </cell>
          <cell r="L28">
            <v>0.61192854270009389</v>
          </cell>
          <cell r="M28">
            <v>1</v>
          </cell>
        </row>
        <row r="29">
          <cell r="K29">
            <v>34</v>
          </cell>
          <cell r="L29">
            <v>0.37001441211958624</v>
          </cell>
          <cell r="M29">
            <v>0.86890953111895275</v>
          </cell>
        </row>
        <row r="30">
          <cell r="K30">
            <v>35</v>
          </cell>
          <cell r="L30">
            <v>0.40382423917415189</v>
          </cell>
          <cell r="M30">
            <v>0.6651527859098314</v>
          </cell>
        </row>
        <row r="31">
          <cell r="K31">
            <v>36</v>
          </cell>
          <cell r="L31">
            <v>0.36239777450060351</v>
          </cell>
          <cell r="M31">
            <v>0.50255566281075437</v>
          </cell>
        </row>
        <row r="32">
          <cell r="K32">
            <v>37</v>
          </cell>
          <cell r="L32">
            <v>0.31149450328462236</v>
          </cell>
          <cell r="M32">
            <v>0.48814742139160966</v>
          </cell>
        </row>
        <row r="33">
          <cell r="K33">
            <v>38</v>
          </cell>
          <cell r="L33">
            <v>0.23770780265451075</v>
          </cell>
          <cell r="M33">
            <v>0.33825740192742887</v>
          </cell>
        </row>
        <row r="34">
          <cell r="K34">
            <v>39</v>
          </cell>
          <cell r="L34">
            <v>0.25237967555972668</v>
          </cell>
          <cell r="M34">
            <v>0.25967274856392331</v>
          </cell>
        </row>
        <row r="35">
          <cell r="K35">
            <v>40</v>
          </cell>
          <cell r="L35">
            <v>0.46641640970639509</v>
          </cell>
          <cell r="M35">
            <v>0.3916335670090042</v>
          </cell>
        </row>
        <row r="36">
          <cell r="K36">
            <v>41</v>
          </cell>
          <cell r="L36">
            <v>0.72299403405282225</v>
          </cell>
          <cell r="M36">
            <v>0.48244267561280502</v>
          </cell>
        </row>
        <row r="37">
          <cell r="K37">
            <v>42</v>
          </cell>
          <cell r="L37">
            <v>0.61510423649282775</v>
          </cell>
          <cell r="M37">
            <v>0.73571439874669675</v>
          </cell>
        </row>
        <row r="38">
          <cell r="K38">
            <v>43</v>
          </cell>
          <cell r="L38">
            <v>0.46302285829199563</v>
          </cell>
          <cell r="M38">
            <v>0.68616777174687038</v>
          </cell>
        </row>
        <row r="39">
          <cell r="K39">
            <v>44</v>
          </cell>
          <cell r="L39">
            <v>0.47887618983777974</v>
          </cell>
          <cell r="M39">
            <v>0.75004351747820164</v>
          </cell>
        </row>
        <row r="40">
          <cell r="K40">
            <v>45</v>
          </cell>
          <cell r="L40">
            <v>0.52493631854135892</v>
          </cell>
          <cell r="M40">
            <v>0.5757757979523046</v>
          </cell>
        </row>
        <row r="41">
          <cell r="K41">
            <v>46</v>
          </cell>
          <cell r="L41">
            <v>0.48592304598471636</v>
          </cell>
          <cell r="M41">
            <v>0.5097953887297646</v>
          </cell>
        </row>
        <row r="42">
          <cell r="K42">
            <v>47</v>
          </cell>
          <cell r="L42">
            <v>0.2504776109398037</v>
          </cell>
          <cell r="M42">
            <v>0.39761524219454669</v>
          </cell>
        </row>
        <row r="43">
          <cell r="K43">
            <v>48</v>
          </cell>
          <cell r="L43">
            <v>0.37726236760959936</v>
          </cell>
          <cell r="M43">
            <v>0.34675517857990584</v>
          </cell>
        </row>
        <row r="44">
          <cell r="K44">
            <v>49</v>
          </cell>
          <cell r="L44">
            <v>0.34899953076819928</v>
          </cell>
          <cell r="M44">
            <v>0.43453388824711575</v>
          </cell>
        </row>
        <row r="45">
          <cell r="K45">
            <v>50</v>
          </cell>
          <cell r="L45">
            <v>0.18217924654779438</v>
          </cell>
          <cell r="M45">
            <v>0.37982846201319753</v>
          </cell>
        </row>
        <row r="46">
          <cell r="K46">
            <v>51</v>
          </cell>
          <cell r="L46">
            <v>0.13357185949859168</v>
          </cell>
          <cell r="M46">
            <v>0.20950896460050938</v>
          </cell>
        </row>
        <row r="47">
          <cell r="K47">
            <v>52</v>
          </cell>
          <cell r="L47">
            <v>6.2902198686150559E-2</v>
          </cell>
          <cell r="M47">
            <v>0.12802050860063618</v>
          </cell>
        </row>
        <row r="48">
          <cell r="K48">
            <v>53</v>
          </cell>
          <cell r="L48">
            <v>0.12601387585467216</v>
          </cell>
          <cell r="M48">
            <v>0.29400408273068224</v>
          </cell>
        </row>
        <row r="49">
          <cell r="K49">
            <v>54</v>
          </cell>
          <cell r="L49">
            <v>3.1321222684005438E-2</v>
          </cell>
          <cell r="M49">
            <v>0.13247511591473732</v>
          </cell>
        </row>
        <row r="50">
          <cell r="K50">
            <v>55</v>
          </cell>
          <cell r="L50">
            <v>0.1977393082182603</v>
          </cell>
          <cell r="M50">
            <v>0.27362207839475883</v>
          </cell>
        </row>
        <row r="51">
          <cell r="K51">
            <v>56</v>
          </cell>
          <cell r="L51">
            <v>3.4161750904947046E-2</v>
          </cell>
          <cell r="M51">
            <v>0.47936480306363022</v>
          </cell>
        </row>
        <row r="52">
          <cell r="K52">
            <v>57</v>
          </cell>
          <cell r="L52">
            <v>0.16185145461858097</v>
          </cell>
          <cell r="M52">
            <v>0.55859035019701508</v>
          </cell>
        </row>
        <row r="53">
          <cell r="K53">
            <v>58</v>
          </cell>
          <cell r="L53">
            <v>0.1361777718192784</v>
          </cell>
          <cell r="M53">
            <v>0.5136249268115135</v>
          </cell>
        </row>
        <row r="54">
          <cell r="K54">
            <v>59</v>
          </cell>
          <cell r="L54">
            <v>0</v>
          </cell>
          <cell r="M54">
            <v>0.33356542655040911</v>
          </cell>
        </row>
      </sheetData>
      <sheetData sheetId="6">
        <row r="2">
          <cell r="L2" t="str">
            <v>Rab5</v>
          </cell>
          <cell r="M2" t="str">
            <v>Snx1</v>
          </cell>
        </row>
        <row r="3">
          <cell r="K3">
            <v>8</v>
          </cell>
          <cell r="L3">
            <v>0.38971680934340719</v>
          </cell>
          <cell r="M3">
            <v>0.17009929036160601</v>
          </cell>
        </row>
        <row r="4">
          <cell r="K4">
            <v>9</v>
          </cell>
          <cell r="L4">
            <v>0.58140946480524036</v>
          </cell>
          <cell r="M4">
            <v>9.5424971599710709E-2</v>
          </cell>
        </row>
        <row r="5">
          <cell r="K5">
            <v>10</v>
          </cell>
          <cell r="L5">
            <v>0.5361994265022908</v>
          </cell>
          <cell r="M5">
            <v>3.6049925495345317E-2</v>
          </cell>
        </row>
        <row r="6">
          <cell r="K6">
            <v>11</v>
          </cell>
          <cell r="L6">
            <v>0.56622433388450544</v>
          </cell>
          <cell r="M6">
            <v>0.2366002272023135</v>
          </cell>
        </row>
        <row r="7">
          <cell r="K7">
            <v>12</v>
          </cell>
          <cell r="L7">
            <v>0.78141155786257044</v>
          </cell>
          <cell r="M7">
            <v>0.75621486847346597</v>
          </cell>
        </row>
        <row r="8">
          <cell r="K8">
            <v>13</v>
          </cell>
          <cell r="L8">
            <v>0.86087447935198835</v>
          </cell>
          <cell r="M8">
            <v>0.77107153922190663</v>
          </cell>
        </row>
        <row r="9">
          <cell r="K9">
            <v>14</v>
          </cell>
          <cell r="L9">
            <v>0.8104108671536514</v>
          </cell>
          <cell r="M9">
            <v>0.48927428040306337</v>
          </cell>
        </row>
        <row r="10">
          <cell r="K10">
            <v>15</v>
          </cell>
          <cell r="L10">
            <v>0.75239131799820025</v>
          </cell>
          <cell r="M10">
            <v>0.37689765568522177</v>
          </cell>
        </row>
        <row r="11">
          <cell r="K11">
            <v>16</v>
          </cell>
          <cell r="L11">
            <v>0.79626179961069055</v>
          </cell>
          <cell r="M11">
            <v>0.62649562561779815</v>
          </cell>
        </row>
        <row r="12">
          <cell r="K12">
            <v>17</v>
          </cell>
          <cell r="L12">
            <v>0.87325491345207951</v>
          </cell>
          <cell r="M12">
            <v>0.67463595992977399</v>
          </cell>
        </row>
        <row r="13">
          <cell r="K13">
            <v>18</v>
          </cell>
          <cell r="L13">
            <v>1</v>
          </cell>
          <cell r="M13">
            <v>0.74971599710833425</v>
          </cell>
        </row>
        <row r="14">
          <cell r="K14">
            <v>19</v>
          </cell>
          <cell r="L14">
            <v>0.93495824350628931</v>
          </cell>
          <cell r="M14">
            <v>0.62946105840869937</v>
          </cell>
        </row>
        <row r="15">
          <cell r="K15">
            <v>20</v>
          </cell>
          <cell r="L15">
            <v>0.79011867635054456</v>
          </cell>
          <cell r="M15">
            <v>0.84447706584441085</v>
          </cell>
        </row>
        <row r="16">
          <cell r="K16">
            <v>21</v>
          </cell>
          <cell r="L16">
            <v>0.92071498838353161</v>
          </cell>
          <cell r="M16">
            <v>1</v>
          </cell>
        </row>
        <row r="17">
          <cell r="K17">
            <v>22</v>
          </cell>
          <cell r="L17">
            <v>0.68790422169663101</v>
          </cell>
          <cell r="M17">
            <v>0.67029108452221098</v>
          </cell>
        </row>
        <row r="18">
          <cell r="K18">
            <v>23</v>
          </cell>
          <cell r="L18">
            <v>0.81814471398371647</v>
          </cell>
          <cell r="M18">
            <v>0.81671117274752603</v>
          </cell>
        </row>
        <row r="19">
          <cell r="K19">
            <v>24</v>
          </cell>
          <cell r="L19">
            <v>0.56751156414174153</v>
          </cell>
          <cell r="M19">
            <v>0.84536226966258998</v>
          </cell>
        </row>
        <row r="20">
          <cell r="K20">
            <v>25</v>
          </cell>
          <cell r="L20">
            <v>0.55836490361470936</v>
          </cell>
          <cell r="M20">
            <v>0.81567843495964965</v>
          </cell>
        </row>
        <row r="21">
          <cell r="K21">
            <v>26</v>
          </cell>
          <cell r="L21">
            <v>0.57233606128471837</v>
          </cell>
          <cell r="M21">
            <v>0.80998362372936439</v>
          </cell>
        </row>
        <row r="22">
          <cell r="K22">
            <v>27</v>
          </cell>
          <cell r="L22">
            <v>0.65252108755258709</v>
          </cell>
          <cell r="M22">
            <v>0.86845871261858087</v>
          </cell>
        </row>
        <row r="23">
          <cell r="K23">
            <v>28</v>
          </cell>
          <cell r="L23">
            <v>0.4447014253720416</v>
          </cell>
          <cell r="M23">
            <v>0.53247960342868983</v>
          </cell>
        </row>
        <row r="24">
          <cell r="K24">
            <v>29</v>
          </cell>
          <cell r="L24">
            <v>0.4951755028570225</v>
          </cell>
          <cell r="M24">
            <v>0.53185258405747937</v>
          </cell>
        </row>
        <row r="25">
          <cell r="K25">
            <v>30</v>
          </cell>
          <cell r="L25">
            <v>0.32127383469033177</v>
          </cell>
          <cell r="M25">
            <v>0.48490727490004559</v>
          </cell>
        </row>
        <row r="26">
          <cell r="K26">
            <v>31</v>
          </cell>
          <cell r="L26">
            <v>0.29683739037612283</v>
          </cell>
          <cell r="M26">
            <v>0.55594488130892161</v>
          </cell>
        </row>
        <row r="27">
          <cell r="K27">
            <v>32</v>
          </cell>
          <cell r="L27">
            <v>0.46038889005169825</v>
          </cell>
          <cell r="M27">
            <v>0.34971452176863743</v>
          </cell>
        </row>
        <row r="28">
          <cell r="K28">
            <v>33</v>
          </cell>
          <cell r="L28">
            <v>0.38881679469200575</v>
          </cell>
          <cell r="M28">
            <v>0.30729112878240211</v>
          </cell>
        </row>
        <row r="29">
          <cell r="K29">
            <v>34</v>
          </cell>
          <cell r="L29">
            <v>0.22721183833225092</v>
          </cell>
          <cell r="M29">
            <v>0.16658798188282878</v>
          </cell>
        </row>
        <row r="30">
          <cell r="K30">
            <v>35</v>
          </cell>
          <cell r="L30">
            <v>0.18178202900977466</v>
          </cell>
          <cell r="M30">
            <v>0.16931736032221406</v>
          </cell>
        </row>
        <row r="31">
          <cell r="K31">
            <v>36</v>
          </cell>
          <cell r="L31">
            <v>9.2052661322392967E-2</v>
          </cell>
          <cell r="M31">
            <v>0.41429014030480515</v>
          </cell>
        </row>
        <row r="32">
          <cell r="K32">
            <v>37</v>
          </cell>
          <cell r="L32">
            <v>0.16956903949599159</v>
          </cell>
          <cell r="M32">
            <v>0.50820288871512664</v>
          </cell>
        </row>
        <row r="33">
          <cell r="K33">
            <v>38</v>
          </cell>
          <cell r="L33">
            <v>0.23906900810013126</v>
          </cell>
          <cell r="M33">
            <v>0.37395435298977614</v>
          </cell>
        </row>
        <row r="34">
          <cell r="K34">
            <v>39</v>
          </cell>
          <cell r="L34">
            <v>0.31279695250852824</v>
          </cell>
          <cell r="M34">
            <v>0.46015107478496953</v>
          </cell>
        </row>
        <row r="35">
          <cell r="K35">
            <v>40</v>
          </cell>
          <cell r="L35">
            <v>0.21321975008895405</v>
          </cell>
          <cell r="M35">
            <v>0.33102196780808807</v>
          </cell>
        </row>
        <row r="36">
          <cell r="K36">
            <v>41</v>
          </cell>
          <cell r="L36">
            <v>0.25608556418360218</v>
          </cell>
          <cell r="M36">
            <v>0.24889718357651847</v>
          </cell>
        </row>
        <row r="37">
          <cell r="K37">
            <v>42</v>
          </cell>
          <cell r="L37">
            <v>0.35951399208824408</v>
          </cell>
          <cell r="M37">
            <v>0.18102418081763347</v>
          </cell>
        </row>
        <row r="38">
          <cell r="K38">
            <v>43</v>
          </cell>
          <cell r="L38">
            <v>0.38685978608953997</v>
          </cell>
          <cell r="M38">
            <v>0.17878904117673117</v>
          </cell>
        </row>
        <row r="39">
          <cell r="K39">
            <v>44</v>
          </cell>
          <cell r="L39">
            <v>0.40846013772317208</v>
          </cell>
          <cell r="M39">
            <v>0.1734483114737167</v>
          </cell>
        </row>
        <row r="40">
          <cell r="K40">
            <v>45</v>
          </cell>
          <cell r="L40">
            <v>0.4538271553257846</v>
          </cell>
          <cell r="M40">
            <v>0.17282129210250663</v>
          </cell>
        </row>
        <row r="41">
          <cell r="K41">
            <v>46</v>
          </cell>
          <cell r="L41">
            <v>0.47553215982585739</v>
          </cell>
          <cell r="M41">
            <v>0.311377819742996</v>
          </cell>
        </row>
        <row r="42">
          <cell r="K42">
            <v>47</v>
          </cell>
          <cell r="L42">
            <v>0.34986499780228913</v>
          </cell>
          <cell r="M42">
            <v>0.43022380903202978</v>
          </cell>
        </row>
        <row r="43">
          <cell r="K43">
            <v>48</v>
          </cell>
          <cell r="L43">
            <v>0.377995688301903</v>
          </cell>
          <cell r="M43">
            <v>0.16223572977678155</v>
          </cell>
        </row>
        <row r="44">
          <cell r="K44">
            <v>49</v>
          </cell>
          <cell r="L44">
            <v>0.35441739749251605</v>
          </cell>
          <cell r="M44">
            <v>0.20068308227969484</v>
          </cell>
        </row>
        <row r="45">
          <cell r="K45">
            <v>50</v>
          </cell>
          <cell r="L45">
            <v>0.32794022228268738</v>
          </cell>
          <cell r="M45">
            <v>0.26931588498251741</v>
          </cell>
        </row>
        <row r="46">
          <cell r="K46">
            <v>51</v>
          </cell>
          <cell r="L46">
            <v>0.44810264353140628</v>
          </cell>
          <cell r="M46">
            <v>0.36744072822767482</v>
          </cell>
        </row>
        <row r="47">
          <cell r="K47">
            <v>52</v>
          </cell>
          <cell r="L47">
            <v>0.56919647529145845</v>
          </cell>
          <cell r="M47">
            <v>0.37613047904279995</v>
          </cell>
        </row>
        <row r="48">
          <cell r="K48">
            <v>53</v>
          </cell>
          <cell r="L48">
            <v>0.46624945057245154</v>
          </cell>
          <cell r="M48">
            <v>0.40681754473967646</v>
          </cell>
        </row>
        <row r="49">
          <cell r="K49">
            <v>54</v>
          </cell>
          <cell r="L49">
            <v>0.43858969797182629</v>
          </cell>
          <cell r="M49">
            <v>0.14213422640562973</v>
          </cell>
        </row>
        <row r="50">
          <cell r="K50">
            <v>55</v>
          </cell>
          <cell r="L50">
            <v>0.3680745965631993</v>
          </cell>
          <cell r="M50">
            <v>0.24723004971894777</v>
          </cell>
        </row>
        <row r="51">
          <cell r="K51">
            <v>56</v>
          </cell>
          <cell r="L51">
            <v>0.35953492266153197</v>
          </cell>
          <cell r="M51">
            <v>0.33436361222171412</v>
          </cell>
        </row>
        <row r="52">
          <cell r="K52">
            <v>57</v>
          </cell>
          <cell r="L52">
            <v>0.34258115829792485</v>
          </cell>
          <cell r="M52">
            <v>0.35612487275195115</v>
          </cell>
        </row>
        <row r="53">
          <cell r="K53">
            <v>58</v>
          </cell>
          <cell r="L53">
            <v>0.27164744542353014</v>
          </cell>
          <cell r="M53">
            <v>0.29550316460364984</v>
          </cell>
        </row>
        <row r="54">
          <cell r="K54">
            <v>59</v>
          </cell>
          <cell r="L54">
            <v>0.20474286790715165</v>
          </cell>
          <cell r="M54">
            <v>0.17227541641462943</v>
          </cell>
        </row>
        <row r="55">
          <cell r="K55">
            <v>60</v>
          </cell>
          <cell r="L55">
            <v>0.10132490528915487</v>
          </cell>
          <cell r="M55">
            <v>0.25760906448709842</v>
          </cell>
        </row>
        <row r="56">
          <cell r="K56">
            <v>61</v>
          </cell>
          <cell r="L56">
            <v>0.11779726646712828</v>
          </cell>
          <cell r="M56">
            <v>0</v>
          </cell>
        </row>
        <row r="57">
          <cell r="K57">
            <v>62</v>
          </cell>
          <cell r="L57">
            <v>0</v>
          </cell>
          <cell r="M57">
            <v>0.22034198374175706</v>
          </cell>
        </row>
        <row r="58">
          <cell r="K58">
            <v>63</v>
          </cell>
          <cell r="L58">
            <v>4.3943738619000319E-2</v>
          </cell>
          <cell r="M58">
            <v>0.21517829480237843</v>
          </cell>
        </row>
        <row r="59">
          <cell r="K59">
            <v>64</v>
          </cell>
          <cell r="L59">
            <v>0.2458086526989969</v>
          </cell>
          <cell r="M59">
            <v>9.2540682492143547E-2</v>
          </cell>
        </row>
      </sheetData>
      <sheetData sheetId="7">
        <row r="2">
          <cell r="L2" t="str">
            <v>Rab5</v>
          </cell>
          <cell r="M2" t="str">
            <v>Snx1</v>
          </cell>
        </row>
        <row r="3">
          <cell r="K3">
            <v>11</v>
          </cell>
          <cell r="L3">
            <v>0.35241499050655356</v>
          </cell>
          <cell r="M3">
            <v>0.13350212196362038</v>
          </cell>
        </row>
        <row r="4">
          <cell r="K4">
            <v>12</v>
          </cell>
          <cell r="L4">
            <v>0.3710262059722404</v>
          </cell>
          <cell r="M4">
            <v>0.17879489068514978</v>
          </cell>
        </row>
        <row r="5">
          <cell r="K5">
            <v>13</v>
          </cell>
          <cell r="L5">
            <v>0.53504452273858039</v>
          </cell>
          <cell r="M5">
            <v>0.26344515580089872</v>
          </cell>
        </row>
        <row r="6">
          <cell r="K6">
            <v>14</v>
          </cell>
          <cell r="L6">
            <v>0.30646061996771157</v>
          </cell>
          <cell r="M6">
            <v>0.10051570460606199</v>
          </cell>
        </row>
        <row r="7">
          <cell r="K7">
            <v>15</v>
          </cell>
          <cell r="L7">
            <v>0.59647270253530904</v>
          </cell>
          <cell r="M7">
            <v>0.30736824629304904</v>
          </cell>
        </row>
        <row r="8">
          <cell r="K8">
            <v>16</v>
          </cell>
          <cell r="L8">
            <v>0.67692838794180088</v>
          </cell>
          <cell r="M8">
            <v>0.30892469882643475</v>
          </cell>
        </row>
        <row r="9">
          <cell r="K9">
            <v>17</v>
          </cell>
          <cell r="L9">
            <v>0.63290316685112002</v>
          </cell>
          <cell r="M9">
            <v>0.42124868998578424</v>
          </cell>
        </row>
        <row r="10">
          <cell r="K10">
            <v>18</v>
          </cell>
          <cell r="L10">
            <v>0.57371889246514851</v>
          </cell>
          <cell r="M10">
            <v>0.3538439189399521</v>
          </cell>
        </row>
        <row r="11">
          <cell r="K11">
            <v>19</v>
          </cell>
          <cell r="L11">
            <v>0.51953009980810061</v>
          </cell>
          <cell r="M11">
            <v>0.18005042906208146</v>
          </cell>
        </row>
        <row r="12">
          <cell r="K12">
            <v>20</v>
          </cell>
          <cell r="L12">
            <v>0.55683375808465918</v>
          </cell>
          <cell r="M12">
            <v>0.45206645014682545</v>
          </cell>
        </row>
        <row r="13">
          <cell r="K13">
            <v>21</v>
          </cell>
          <cell r="L13">
            <v>0.4776980170374352</v>
          </cell>
          <cell r="M13">
            <v>0.32811057038797159</v>
          </cell>
        </row>
        <row r="14">
          <cell r="K14">
            <v>22</v>
          </cell>
          <cell r="L14">
            <v>0.50709216257653134</v>
          </cell>
          <cell r="M14">
            <v>0.29486474427484849</v>
          </cell>
        </row>
        <row r="15">
          <cell r="K15">
            <v>23</v>
          </cell>
          <cell r="L15">
            <v>0.63008051660591535</v>
          </cell>
          <cell r="M15">
            <v>0.59769852552063318</v>
          </cell>
        </row>
        <row r="16">
          <cell r="K16">
            <v>24</v>
          </cell>
          <cell r="L16">
            <v>0.38229650011676425</v>
          </cell>
          <cell r="M16">
            <v>0.16590746370871487</v>
          </cell>
        </row>
        <row r="17">
          <cell r="K17">
            <v>25</v>
          </cell>
          <cell r="L17">
            <v>0.40321254150209723</v>
          </cell>
          <cell r="M17">
            <v>0</v>
          </cell>
        </row>
        <row r="18">
          <cell r="K18">
            <v>26</v>
          </cell>
          <cell r="L18">
            <v>0.36908690310593012</v>
          </cell>
          <cell r="M18">
            <v>0.28494495346206883</v>
          </cell>
        </row>
        <row r="19">
          <cell r="K19">
            <v>27</v>
          </cell>
          <cell r="L19">
            <v>0.37832651362081021</v>
          </cell>
          <cell r="M19">
            <v>0.14337003102528667</v>
          </cell>
        </row>
        <row r="20">
          <cell r="K20">
            <v>28</v>
          </cell>
          <cell r="L20">
            <v>0.50931576115099142</v>
          </cell>
          <cell r="M20">
            <v>0.19965135463252143</v>
          </cell>
        </row>
        <row r="21">
          <cell r="K21">
            <v>29</v>
          </cell>
          <cell r="L21">
            <v>0.53508513641117283</v>
          </cell>
          <cell r="M21">
            <v>0.14620277463604928</v>
          </cell>
        </row>
        <row r="22">
          <cell r="K22">
            <v>30</v>
          </cell>
          <cell r="L22">
            <v>0.48984150514270614</v>
          </cell>
          <cell r="M22">
            <v>0.1463999252902782</v>
          </cell>
        </row>
        <row r="23">
          <cell r="K23">
            <v>31</v>
          </cell>
          <cell r="L23">
            <v>0.45191848835910575</v>
          </cell>
          <cell r="M23">
            <v>0.11592458468658202</v>
          </cell>
        </row>
        <row r="24">
          <cell r="K24">
            <v>32</v>
          </cell>
          <cell r="L24">
            <v>0.38837839758754772</v>
          </cell>
          <cell r="M24">
            <v>0.14811202307700233</v>
          </cell>
        </row>
        <row r="25">
          <cell r="K25">
            <v>33</v>
          </cell>
          <cell r="L25">
            <v>0.54558377077643183</v>
          </cell>
          <cell r="M25">
            <v>0.4053728741452477</v>
          </cell>
        </row>
        <row r="26">
          <cell r="K26">
            <v>34</v>
          </cell>
          <cell r="L26">
            <v>0.59582288377382275</v>
          </cell>
          <cell r="M26">
            <v>0.52221057765141687</v>
          </cell>
        </row>
        <row r="27">
          <cell r="K27">
            <v>35</v>
          </cell>
          <cell r="L27">
            <v>0.82741219831656387</v>
          </cell>
          <cell r="M27">
            <v>0.48719039565023342</v>
          </cell>
        </row>
        <row r="28">
          <cell r="K28">
            <v>36</v>
          </cell>
          <cell r="L28">
            <v>0.7340109047710911</v>
          </cell>
          <cell r="M28">
            <v>0.64051134653896857</v>
          </cell>
        </row>
        <row r="29">
          <cell r="K29">
            <v>37</v>
          </cell>
          <cell r="L29">
            <v>0.33488003736457855</v>
          </cell>
          <cell r="M29">
            <v>1.6654042107228803E-2</v>
          </cell>
        </row>
        <row r="30">
          <cell r="K30">
            <v>38</v>
          </cell>
          <cell r="L30">
            <v>0.42663647717003889</v>
          </cell>
          <cell r="M30">
            <v>0.23117470660869743</v>
          </cell>
        </row>
        <row r="31">
          <cell r="K31">
            <v>39</v>
          </cell>
          <cell r="L31">
            <v>0.31809643716557134</v>
          </cell>
          <cell r="M31">
            <v>0.19259543648117192</v>
          </cell>
        </row>
        <row r="32">
          <cell r="K32">
            <v>40</v>
          </cell>
          <cell r="L32">
            <v>0.32416818121820684</v>
          </cell>
          <cell r="M32">
            <v>0.23873906592095279</v>
          </cell>
        </row>
        <row r="33">
          <cell r="K33">
            <v>41</v>
          </cell>
          <cell r="L33">
            <v>0.19975834864807163</v>
          </cell>
          <cell r="M33">
            <v>0.23542901019995252</v>
          </cell>
        </row>
        <row r="34">
          <cell r="K34">
            <v>42</v>
          </cell>
          <cell r="L34">
            <v>0.47647960685964996</v>
          </cell>
          <cell r="M34">
            <v>0.28014070330901741</v>
          </cell>
        </row>
        <row r="35">
          <cell r="K35">
            <v>43</v>
          </cell>
          <cell r="L35">
            <v>0.66660236168506104</v>
          </cell>
          <cell r="M35">
            <v>0.35697757670716868</v>
          </cell>
        </row>
        <row r="36">
          <cell r="K36">
            <v>44</v>
          </cell>
          <cell r="L36">
            <v>0.44241488897237247</v>
          </cell>
          <cell r="M36">
            <v>0.6136158467620596</v>
          </cell>
        </row>
        <row r="37">
          <cell r="K37">
            <v>45</v>
          </cell>
          <cell r="L37">
            <v>0.70043355095492876</v>
          </cell>
          <cell r="M37">
            <v>0.14691874280140696</v>
          </cell>
        </row>
        <row r="38">
          <cell r="K38">
            <v>46</v>
          </cell>
          <cell r="L38">
            <v>0.82217303455208179</v>
          </cell>
          <cell r="M38">
            <v>0.3813204943293243</v>
          </cell>
        </row>
        <row r="39">
          <cell r="K39">
            <v>47</v>
          </cell>
          <cell r="L39">
            <v>0.92585974068170029</v>
          </cell>
          <cell r="M39">
            <v>0.62569391842113475</v>
          </cell>
        </row>
        <row r="40">
          <cell r="K40">
            <v>48</v>
          </cell>
          <cell r="L40">
            <v>0.60889033293058115</v>
          </cell>
          <cell r="M40">
            <v>0.53435090741182711</v>
          </cell>
        </row>
        <row r="41">
          <cell r="K41">
            <v>49</v>
          </cell>
          <cell r="L41">
            <v>0.76400410198093183</v>
          </cell>
          <cell r="M41">
            <v>0.78909030537598679</v>
          </cell>
        </row>
        <row r="42">
          <cell r="K42">
            <v>50</v>
          </cell>
          <cell r="L42">
            <v>0.95625907461747006</v>
          </cell>
          <cell r="M42">
            <v>1</v>
          </cell>
        </row>
        <row r="43">
          <cell r="K43">
            <v>51</v>
          </cell>
          <cell r="L43">
            <v>1</v>
          </cell>
          <cell r="M43">
            <v>0.78669336847457261</v>
          </cell>
        </row>
        <row r="44">
          <cell r="K44">
            <v>52</v>
          </cell>
          <cell r="L44">
            <v>0.93751586471585602</v>
          </cell>
          <cell r="M44">
            <v>0.80291160387245364</v>
          </cell>
        </row>
        <row r="45">
          <cell r="K45">
            <v>53</v>
          </cell>
          <cell r="L45">
            <v>0.8658225791712777</v>
          </cell>
          <cell r="M45">
            <v>0.65049339545308338</v>
          </cell>
        </row>
        <row r="46">
          <cell r="K46">
            <v>54</v>
          </cell>
          <cell r="L46">
            <v>0.89756216430261304</v>
          </cell>
          <cell r="M46">
            <v>0.7614788374337208</v>
          </cell>
        </row>
        <row r="47">
          <cell r="K47">
            <v>55</v>
          </cell>
          <cell r="L47">
            <v>0.74100660987521516</v>
          </cell>
          <cell r="M47">
            <v>0.65367893497141338</v>
          </cell>
        </row>
        <row r="48">
          <cell r="K48">
            <v>56</v>
          </cell>
          <cell r="L48">
            <v>0.93206347917026344</v>
          </cell>
          <cell r="M48">
            <v>0.77386819959947284</v>
          </cell>
        </row>
        <row r="49">
          <cell r="K49">
            <v>57</v>
          </cell>
          <cell r="L49">
            <v>0.92903776056209408</v>
          </cell>
          <cell r="M49">
            <v>0.7893912195324414</v>
          </cell>
        </row>
        <row r="50">
          <cell r="K50">
            <v>58</v>
          </cell>
          <cell r="L50">
            <v>0.6868178172181667</v>
          </cell>
          <cell r="M50">
            <v>0.51284073340043357</v>
          </cell>
        </row>
        <row r="51">
          <cell r="K51">
            <v>59</v>
          </cell>
          <cell r="L51">
            <v>0.65273279249459326</v>
          </cell>
          <cell r="M51">
            <v>0.55817500752285398</v>
          </cell>
        </row>
        <row r="52">
          <cell r="K52">
            <v>60</v>
          </cell>
          <cell r="L52">
            <v>0.77173085319172718</v>
          </cell>
          <cell r="M52">
            <v>0.37957726749193199</v>
          </cell>
        </row>
        <row r="53">
          <cell r="K53">
            <v>61</v>
          </cell>
          <cell r="L53">
            <v>0.90768512219638753</v>
          </cell>
          <cell r="M53">
            <v>0.60808525209342823</v>
          </cell>
        </row>
        <row r="54">
          <cell r="K54">
            <v>62</v>
          </cell>
          <cell r="L54">
            <v>0.67523276711104796</v>
          </cell>
          <cell r="M54">
            <v>0.66614093158872278</v>
          </cell>
        </row>
        <row r="55">
          <cell r="K55">
            <v>63</v>
          </cell>
          <cell r="L55">
            <v>0.69537714871711598</v>
          </cell>
          <cell r="M55">
            <v>0.54872215247009026</v>
          </cell>
        </row>
        <row r="56">
          <cell r="K56">
            <v>64</v>
          </cell>
          <cell r="L56">
            <v>0.4654326879143868</v>
          </cell>
          <cell r="M56">
            <v>0.41840557002479928</v>
          </cell>
        </row>
        <row r="57">
          <cell r="K57">
            <v>65</v>
          </cell>
          <cell r="L57">
            <v>0.430240940612657</v>
          </cell>
          <cell r="M57">
            <v>0.41124588837122417</v>
          </cell>
        </row>
        <row r="58">
          <cell r="K58">
            <v>66</v>
          </cell>
          <cell r="L58">
            <v>0.18310674288499221</v>
          </cell>
          <cell r="M58">
            <v>0.50660454691666734</v>
          </cell>
        </row>
        <row r="59">
          <cell r="K59">
            <v>67</v>
          </cell>
          <cell r="L59">
            <v>0.29342363106539826</v>
          </cell>
          <cell r="M59">
            <v>0.26428564016892669</v>
          </cell>
        </row>
        <row r="60">
          <cell r="K60">
            <v>68</v>
          </cell>
          <cell r="L60">
            <v>0.20051985500918856</v>
          </cell>
          <cell r="M60">
            <v>0.2884832888879662</v>
          </cell>
        </row>
        <row r="61">
          <cell r="K61">
            <v>69</v>
          </cell>
          <cell r="L61">
            <v>0.30183066129212383</v>
          </cell>
          <cell r="M61">
            <v>0.35458063980575444</v>
          </cell>
        </row>
        <row r="62">
          <cell r="K62">
            <v>70</v>
          </cell>
          <cell r="L62">
            <v>6.7134400796027657E-2</v>
          </cell>
          <cell r="M62">
            <v>0.18069376277588109</v>
          </cell>
        </row>
        <row r="63">
          <cell r="K63">
            <v>71</v>
          </cell>
          <cell r="L63">
            <v>2.9059082740204155E-2</v>
          </cell>
          <cell r="M63">
            <v>7.7947142871965636E-2</v>
          </cell>
        </row>
        <row r="64">
          <cell r="K64">
            <v>72</v>
          </cell>
          <cell r="L64">
            <v>0</v>
          </cell>
          <cell r="M64">
            <v>0.25063036327602128</v>
          </cell>
        </row>
      </sheetData>
      <sheetData sheetId="8">
        <row r="2">
          <cell r="L2" t="str">
            <v>Rab5</v>
          </cell>
          <cell r="M2" t="str">
            <v>Snx1</v>
          </cell>
        </row>
        <row r="3">
          <cell r="K3">
            <v>8</v>
          </cell>
          <cell r="L3">
            <v>0.1956035667142586</v>
          </cell>
          <cell r="M3">
            <v>0.14349253828396827</v>
          </cell>
        </row>
        <row r="4">
          <cell r="K4">
            <v>9</v>
          </cell>
          <cell r="L4">
            <v>0.27998976320680979</v>
          </cell>
          <cell r="M4">
            <v>0.69883928861722489</v>
          </cell>
        </row>
        <row r="5">
          <cell r="K5">
            <v>10</v>
          </cell>
          <cell r="L5">
            <v>0.22707497104065069</v>
          </cell>
          <cell r="M5">
            <v>0.50988718015411083</v>
          </cell>
        </row>
        <row r="6">
          <cell r="K6">
            <v>11</v>
          </cell>
          <cell r="L6">
            <v>8.2668839740308545E-2</v>
          </cell>
          <cell r="M6">
            <v>0.45484930259778261</v>
          </cell>
        </row>
        <row r="7">
          <cell r="K7">
            <v>12</v>
          </cell>
          <cell r="L7">
            <v>0.22310821367958861</v>
          </cell>
          <cell r="M7">
            <v>0.4743765646844616</v>
          </cell>
        </row>
        <row r="8">
          <cell r="K8">
            <v>13</v>
          </cell>
          <cell r="L8">
            <v>0.56036340615823943</v>
          </cell>
          <cell r="M8">
            <v>0.57447735474851214</v>
          </cell>
        </row>
        <row r="9">
          <cell r="K9">
            <v>14</v>
          </cell>
          <cell r="L9">
            <v>0.35379569515907439</v>
          </cell>
          <cell r="M9">
            <v>0.80367396039925798</v>
          </cell>
        </row>
        <row r="10">
          <cell r="K10">
            <v>15</v>
          </cell>
          <cell r="L10">
            <v>0.17985102772015862</v>
          </cell>
          <cell r="M10">
            <v>0.56411873719803607</v>
          </cell>
        </row>
        <row r="11">
          <cell r="K11">
            <v>16</v>
          </cell>
          <cell r="L11">
            <v>3.3262843134613584E-2</v>
          </cell>
          <cell r="M11">
            <v>0.36860552069447583</v>
          </cell>
        </row>
        <row r="12">
          <cell r="K12">
            <v>17</v>
          </cell>
          <cell r="L12">
            <v>0</v>
          </cell>
          <cell r="M12">
            <v>0.37760509802646541</v>
          </cell>
        </row>
        <row r="13">
          <cell r="K13">
            <v>18</v>
          </cell>
          <cell r="L13">
            <v>0.11288758384741826</v>
          </cell>
          <cell r="M13">
            <v>0.4239555223201224</v>
          </cell>
        </row>
        <row r="14">
          <cell r="K14">
            <v>19</v>
          </cell>
          <cell r="L14">
            <v>0.1279195064788127</v>
          </cell>
          <cell r="M14">
            <v>0.4334427935104202</v>
          </cell>
        </row>
        <row r="15">
          <cell r="K15">
            <v>20</v>
          </cell>
          <cell r="L15">
            <v>0.55052396217774313</v>
          </cell>
          <cell r="M15">
            <v>0.66564359332834744</v>
          </cell>
        </row>
        <row r="16">
          <cell r="K16">
            <v>21</v>
          </cell>
          <cell r="L16">
            <v>0.7921190161902969</v>
          </cell>
          <cell r="M16">
            <v>0.79551321650356022</v>
          </cell>
        </row>
        <row r="17">
          <cell r="K17">
            <v>22</v>
          </cell>
          <cell r="L17">
            <v>0.60345895854098774</v>
          </cell>
          <cell r="M17">
            <v>0.99857593393373834</v>
          </cell>
        </row>
        <row r="18">
          <cell r="K18">
            <v>23</v>
          </cell>
          <cell r="L18">
            <v>0.55010640877131545</v>
          </cell>
          <cell r="M18">
            <v>1</v>
          </cell>
        </row>
        <row r="19">
          <cell r="K19">
            <v>24</v>
          </cell>
          <cell r="L19">
            <v>0.44654642924490212</v>
          </cell>
          <cell r="M19">
            <v>0.940839483694769</v>
          </cell>
        </row>
        <row r="20">
          <cell r="K20">
            <v>25</v>
          </cell>
          <cell r="L20">
            <v>0.52114705961585117</v>
          </cell>
          <cell r="M20">
            <v>0.58220892804889945</v>
          </cell>
        </row>
        <row r="21">
          <cell r="K21">
            <v>26</v>
          </cell>
          <cell r="L21">
            <v>0.20487729317636946</v>
          </cell>
          <cell r="M21">
            <v>0.50361868842865043</v>
          </cell>
        </row>
        <row r="22">
          <cell r="K22">
            <v>27</v>
          </cell>
          <cell r="L22">
            <v>0.23889442633549723</v>
          </cell>
          <cell r="M22">
            <v>0.33111161686770496</v>
          </cell>
        </row>
        <row r="23">
          <cell r="K23">
            <v>28</v>
          </cell>
          <cell r="L23">
            <v>0.31845855445704541</v>
          </cell>
          <cell r="M23">
            <v>0.47106674903274032</v>
          </cell>
        </row>
        <row r="24">
          <cell r="K24">
            <v>29</v>
          </cell>
          <cell r="L24">
            <v>1</v>
          </cell>
          <cell r="M24">
            <v>0.72143577071886045</v>
          </cell>
        </row>
        <row r="25">
          <cell r="K25">
            <v>30</v>
          </cell>
          <cell r="L25">
            <v>0.49438996794267454</v>
          </cell>
          <cell r="M25">
            <v>0.74451344409402731</v>
          </cell>
        </row>
        <row r="26">
          <cell r="K26">
            <v>31</v>
          </cell>
          <cell r="L26">
            <v>0.44800113143503717</v>
          </cell>
          <cell r="M26">
            <v>0.80964333322495696</v>
          </cell>
        </row>
        <row r="27">
          <cell r="K27">
            <v>32</v>
          </cell>
          <cell r="L27">
            <v>0.35393038980630898</v>
          </cell>
          <cell r="M27">
            <v>0.63246090320902537</v>
          </cell>
        </row>
        <row r="28">
          <cell r="K28">
            <v>33</v>
          </cell>
          <cell r="L28">
            <v>0.47071738369117205</v>
          </cell>
          <cell r="M28">
            <v>0.72322398153265877</v>
          </cell>
        </row>
        <row r="29">
          <cell r="K29">
            <v>34</v>
          </cell>
          <cell r="L29">
            <v>0.40751192047628026</v>
          </cell>
          <cell r="M29">
            <v>0.4476314334948141</v>
          </cell>
        </row>
        <row r="30">
          <cell r="K30">
            <v>35</v>
          </cell>
          <cell r="L30">
            <v>0.2846704021982166</v>
          </cell>
          <cell r="M30">
            <v>0.61872094157427593</v>
          </cell>
        </row>
        <row r="31">
          <cell r="K31">
            <v>36</v>
          </cell>
          <cell r="L31">
            <v>0.32402144338783945</v>
          </cell>
          <cell r="M31">
            <v>0.63885944663003547</v>
          </cell>
        </row>
        <row r="32">
          <cell r="K32">
            <v>37</v>
          </cell>
          <cell r="L32">
            <v>0.43495595485035377</v>
          </cell>
          <cell r="M32">
            <v>0.50782586077965952</v>
          </cell>
        </row>
        <row r="33">
          <cell r="K33">
            <v>38</v>
          </cell>
          <cell r="L33">
            <v>0.38874222138412273</v>
          </cell>
          <cell r="M33">
            <v>0.47961764801508577</v>
          </cell>
        </row>
        <row r="34">
          <cell r="K34">
            <v>39</v>
          </cell>
          <cell r="L34">
            <v>0.2035640203658306</v>
          </cell>
          <cell r="M34">
            <v>0.48907240628149673</v>
          </cell>
        </row>
        <row r="35">
          <cell r="K35">
            <v>40</v>
          </cell>
          <cell r="L35">
            <v>0.19146844104415253</v>
          </cell>
          <cell r="M35">
            <v>0.36922326624833368</v>
          </cell>
        </row>
        <row r="36">
          <cell r="K36">
            <v>41</v>
          </cell>
          <cell r="L36">
            <v>0.27899302281727345</v>
          </cell>
          <cell r="M36">
            <v>0.48081412361413661</v>
          </cell>
        </row>
        <row r="37">
          <cell r="K37">
            <v>42</v>
          </cell>
          <cell r="L37">
            <v>0.44017537243069899</v>
          </cell>
          <cell r="M37">
            <v>0.50158988197808585</v>
          </cell>
        </row>
        <row r="38">
          <cell r="K38">
            <v>43</v>
          </cell>
          <cell r="L38">
            <v>0.50337410091322998</v>
          </cell>
          <cell r="M38">
            <v>0.57385310660987732</v>
          </cell>
        </row>
        <row r="39">
          <cell r="K39">
            <v>44</v>
          </cell>
          <cell r="L39">
            <v>0.32513267422752562</v>
          </cell>
          <cell r="M39">
            <v>0.54559287316708382</v>
          </cell>
        </row>
        <row r="40">
          <cell r="K40">
            <v>45</v>
          </cell>
          <cell r="L40">
            <v>0.45420381994019549</v>
          </cell>
          <cell r="M40">
            <v>0.52029131579802945</v>
          </cell>
        </row>
        <row r="41">
          <cell r="K41">
            <v>46</v>
          </cell>
          <cell r="L41">
            <v>0.54626761132512558</v>
          </cell>
          <cell r="M41">
            <v>0.63602431966706741</v>
          </cell>
        </row>
        <row r="42">
          <cell r="K42">
            <v>47</v>
          </cell>
          <cell r="L42">
            <v>0.53549203954634872</v>
          </cell>
          <cell r="M42">
            <v>0.53224956920375821</v>
          </cell>
        </row>
        <row r="43">
          <cell r="K43">
            <v>48</v>
          </cell>
          <cell r="L43">
            <v>0.54818701004822012</v>
          </cell>
          <cell r="M43">
            <v>0.53808889033390761</v>
          </cell>
        </row>
        <row r="44">
          <cell r="K44">
            <v>49</v>
          </cell>
          <cell r="L44">
            <v>0.38855364887799321</v>
          </cell>
          <cell r="M44">
            <v>0.46479175472250178</v>
          </cell>
        </row>
        <row r="45">
          <cell r="K45">
            <v>50</v>
          </cell>
          <cell r="L45">
            <v>0.12915196250101033</v>
          </cell>
          <cell r="M45">
            <v>0.37919172871216317</v>
          </cell>
        </row>
        <row r="46">
          <cell r="K46">
            <v>51</v>
          </cell>
          <cell r="L46">
            <v>0.40187494948950736</v>
          </cell>
          <cell r="M46">
            <v>0.45715121760899946</v>
          </cell>
        </row>
        <row r="47">
          <cell r="K47">
            <v>52</v>
          </cell>
          <cell r="L47">
            <v>0.12434336359473049</v>
          </cell>
          <cell r="M47">
            <v>0</v>
          </cell>
        </row>
        <row r="48">
          <cell r="K48">
            <v>53</v>
          </cell>
          <cell r="L48">
            <v>0.38559036663882978</v>
          </cell>
          <cell r="M48">
            <v>0.2675878661768053</v>
          </cell>
        </row>
        <row r="49">
          <cell r="K49">
            <v>54</v>
          </cell>
          <cell r="L49">
            <v>0.53465019800113167</v>
          </cell>
          <cell r="M49">
            <v>0.60280911662385772</v>
          </cell>
        </row>
        <row r="50">
          <cell r="K50">
            <v>55</v>
          </cell>
          <cell r="L50">
            <v>0.30808706661997232</v>
          </cell>
          <cell r="M50">
            <v>0.51053743863185597</v>
          </cell>
        </row>
        <row r="51">
          <cell r="K51">
            <v>56</v>
          </cell>
          <cell r="L51">
            <v>0.25321920206891002</v>
          </cell>
          <cell r="M51">
            <v>0.46835517118054426</v>
          </cell>
        </row>
      </sheetData>
      <sheetData sheetId="9">
        <row r="2">
          <cell r="L2" t="str">
            <v>Rab5</v>
          </cell>
          <cell r="M2" t="str">
            <v>Snx1</v>
          </cell>
        </row>
        <row r="3">
          <cell r="K3">
            <v>1</v>
          </cell>
          <cell r="L3">
            <v>0</v>
          </cell>
          <cell r="M3">
            <v>0</v>
          </cell>
        </row>
        <row r="4">
          <cell r="K4">
            <v>2</v>
          </cell>
          <cell r="L4">
            <v>0.23121829277259012</v>
          </cell>
          <cell r="M4">
            <v>0.16457196433228694</v>
          </cell>
        </row>
        <row r="5">
          <cell r="K5">
            <v>3</v>
          </cell>
          <cell r="L5">
            <v>0.29956620836703124</v>
          </cell>
          <cell r="M5">
            <v>0.13551023911629617</v>
          </cell>
        </row>
        <row r="6">
          <cell r="K6">
            <v>4</v>
          </cell>
          <cell r="L6">
            <v>0.26500992574075427</v>
          </cell>
          <cell r="M6">
            <v>0.38357647726860067</v>
          </cell>
        </row>
        <row r="7">
          <cell r="K7">
            <v>5</v>
          </cell>
          <cell r="L7">
            <v>0.20566134843026235</v>
          </cell>
          <cell r="M7">
            <v>0.346436364956901</v>
          </cell>
        </row>
        <row r="8">
          <cell r="K8">
            <v>6</v>
          </cell>
          <cell r="L8">
            <v>0.2403793838688329</v>
          </cell>
          <cell r="M8">
            <v>0.34773049153700664</v>
          </cell>
        </row>
        <row r="9">
          <cell r="K9">
            <v>7</v>
          </cell>
          <cell r="L9">
            <v>9.2272627012720154E-2</v>
          </cell>
          <cell r="M9">
            <v>0.19697795032798868</v>
          </cell>
        </row>
        <row r="10">
          <cell r="K10">
            <v>8</v>
          </cell>
          <cell r="L10">
            <v>5.0628630247775662E-2</v>
          </cell>
          <cell r="M10">
            <v>6.5855196479447431E-2</v>
          </cell>
        </row>
        <row r="11">
          <cell r="K11">
            <v>9</v>
          </cell>
          <cell r="L11">
            <v>1</v>
          </cell>
          <cell r="M11">
            <v>0.6164433307912992</v>
          </cell>
        </row>
        <row r="12">
          <cell r="K12">
            <v>10</v>
          </cell>
          <cell r="L12">
            <v>0.54470994779795612</v>
          </cell>
          <cell r="M12">
            <v>0.70359219166278752</v>
          </cell>
        </row>
        <row r="13">
          <cell r="K13">
            <v>11</v>
          </cell>
          <cell r="L13">
            <v>0.33772516726711249</v>
          </cell>
          <cell r="M13">
            <v>0.59901553942299146</v>
          </cell>
        </row>
        <row r="14">
          <cell r="K14">
            <v>12</v>
          </cell>
          <cell r="L14">
            <v>0.39182413057863419</v>
          </cell>
          <cell r="M14">
            <v>0.49254721746278579</v>
          </cell>
        </row>
        <row r="15">
          <cell r="K15">
            <v>13</v>
          </cell>
          <cell r="L15">
            <v>0.62457172266745076</v>
          </cell>
          <cell r="M15">
            <v>0.36481824454370482</v>
          </cell>
        </row>
        <row r="16">
          <cell r="K16">
            <v>14</v>
          </cell>
          <cell r="L16">
            <v>0.5120358797147273</v>
          </cell>
          <cell r="M16">
            <v>0.65297269458942853</v>
          </cell>
        </row>
        <row r="17">
          <cell r="K17">
            <v>15</v>
          </cell>
          <cell r="L17">
            <v>0.39875009190500726</v>
          </cell>
          <cell r="M17">
            <v>0.72429161425784183</v>
          </cell>
        </row>
        <row r="18">
          <cell r="K18">
            <v>16</v>
          </cell>
          <cell r="L18">
            <v>0.24843761488125932</v>
          </cell>
          <cell r="M18">
            <v>0.95791777674335699</v>
          </cell>
        </row>
        <row r="19">
          <cell r="K19">
            <v>17</v>
          </cell>
          <cell r="L19">
            <v>8.4420263215939789E-2</v>
          </cell>
          <cell r="M19">
            <v>1</v>
          </cell>
        </row>
        <row r="20">
          <cell r="K20">
            <v>18</v>
          </cell>
          <cell r="L20">
            <v>0.14378354532754975</v>
          </cell>
          <cell r="M20">
            <v>0.93404576322105481</v>
          </cell>
        </row>
        <row r="21">
          <cell r="K21">
            <v>19</v>
          </cell>
          <cell r="L21">
            <v>5.9627968531724876E-2</v>
          </cell>
          <cell r="M21">
            <v>0.54248993915624266</v>
          </cell>
        </row>
        <row r="22">
          <cell r="K22">
            <v>20</v>
          </cell>
          <cell r="L22">
            <v>0.18929490478641264</v>
          </cell>
          <cell r="M22">
            <v>0.27235422093249728</v>
          </cell>
        </row>
        <row r="23">
          <cell r="K23">
            <v>21</v>
          </cell>
          <cell r="L23">
            <v>0.11884420263215932</v>
          </cell>
          <cell r="M23">
            <v>0.45550944679390049</v>
          </cell>
        </row>
        <row r="24">
          <cell r="K24">
            <v>22</v>
          </cell>
          <cell r="L24">
            <v>0.22242482170428612</v>
          </cell>
          <cell r="M24">
            <v>0.63393384768262229</v>
          </cell>
        </row>
      </sheetData>
      <sheetData sheetId="10">
        <row r="2">
          <cell r="L2" t="str">
            <v>Rab5</v>
          </cell>
          <cell r="M2" t="str">
            <v>Snx1</v>
          </cell>
        </row>
        <row r="3">
          <cell r="K3">
            <v>5</v>
          </cell>
          <cell r="L3">
            <v>0</v>
          </cell>
          <cell r="M3">
            <v>0.12595901552942809</v>
          </cell>
        </row>
        <row r="4">
          <cell r="K4">
            <v>6</v>
          </cell>
          <cell r="L4">
            <v>3.1894274638948859E-2</v>
          </cell>
          <cell r="M4">
            <v>7.2658691607955364E-2</v>
          </cell>
        </row>
        <row r="5">
          <cell r="K5">
            <v>7</v>
          </cell>
          <cell r="L5">
            <v>1.9459023704161131E-2</v>
          </cell>
          <cell r="M5">
            <v>0</v>
          </cell>
        </row>
        <row r="6">
          <cell r="K6">
            <v>8</v>
          </cell>
          <cell r="L6">
            <v>8.738979794861771E-3</v>
          </cell>
          <cell r="M6">
            <v>0.15406069895245481</v>
          </cell>
        </row>
        <row r="7">
          <cell r="K7">
            <v>9</v>
          </cell>
          <cell r="L7">
            <v>3.2177283798154994E-2</v>
          </cell>
          <cell r="M7">
            <v>0.12275113885319848</v>
          </cell>
        </row>
        <row r="8">
          <cell r="K8">
            <v>10</v>
          </cell>
          <cell r="L8">
            <v>0.13704504133648943</v>
          </cell>
          <cell r="M8">
            <v>0.24596380170422016</v>
          </cell>
        </row>
        <row r="9">
          <cell r="K9">
            <v>11</v>
          </cell>
          <cell r="L9">
            <v>0.19893828685122289</v>
          </cell>
          <cell r="M9">
            <v>0.36046448686793309</v>
          </cell>
        </row>
        <row r="10">
          <cell r="K10">
            <v>12</v>
          </cell>
          <cell r="L10">
            <v>0.28797468354430422</v>
          </cell>
          <cell r="M10">
            <v>0.32614647404212405</v>
          </cell>
        </row>
        <row r="11">
          <cell r="K11">
            <v>13</v>
          </cell>
          <cell r="L11">
            <v>0.35221776268395627</v>
          </cell>
          <cell r="M11">
            <v>0.5042434567577655</v>
          </cell>
        </row>
        <row r="12">
          <cell r="K12">
            <v>14</v>
          </cell>
          <cell r="L12">
            <v>1</v>
          </cell>
          <cell r="M12">
            <v>0.90518815649652007</v>
          </cell>
        </row>
        <row r="13">
          <cell r="K13">
            <v>15</v>
          </cell>
          <cell r="L13">
            <v>0.6082038352029091</v>
          </cell>
          <cell r="M13">
            <v>0.65673725324847387</v>
          </cell>
        </row>
        <row r="14">
          <cell r="K14">
            <v>16</v>
          </cell>
          <cell r="L14">
            <v>0.72021543000240118</v>
          </cell>
          <cell r="M14">
            <v>1</v>
          </cell>
        </row>
        <row r="15">
          <cell r="K15">
            <v>17</v>
          </cell>
          <cell r="L15">
            <v>0.62525299303625959</v>
          </cell>
          <cell r="M15">
            <v>0.57854597149377096</v>
          </cell>
        </row>
        <row r="16">
          <cell r="K16">
            <v>18</v>
          </cell>
          <cell r="L16">
            <v>0.48359404480120743</v>
          </cell>
          <cell r="M16">
            <v>0.79073305394987636</v>
          </cell>
        </row>
        <row r="17">
          <cell r="K17">
            <v>19</v>
          </cell>
          <cell r="L17">
            <v>0.42315872525813886</v>
          </cell>
          <cell r="M17">
            <v>0.9449105583585703</v>
          </cell>
        </row>
        <row r="18">
          <cell r="K18">
            <v>20</v>
          </cell>
          <cell r="L18">
            <v>0.35031388288566429</v>
          </cell>
          <cell r="M18">
            <v>0.53918823056827303</v>
          </cell>
        </row>
        <row r="19">
          <cell r="K19">
            <v>21</v>
          </cell>
          <cell r="L19">
            <v>0.17737813454083945</v>
          </cell>
          <cell r="M19">
            <v>0.58238345806826575</v>
          </cell>
        </row>
        <row r="20">
          <cell r="K20">
            <v>22</v>
          </cell>
          <cell r="L20">
            <v>7.1952934719225342E-3</v>
          </cell>
          <cell r="M20">
            <v>0.49051739119286886</v>
          </cell>
        </row>
      </sheetData>
      <sheetData sheetId="11">
        <row r="2">
          <cell r="L2" t="str">
            <v>Rab5</v>
          </cell>
          <cell r="M2" t="str">
            <v>Snx1</v>
          </cell>
        </row>
        <row r="3">
          <cell r="K3">
            <v>1</v>
          </cell>
          <cell r="L3">
            <v>9.2506052587127616E-2</v>
          </cell>
          <cell r="M3">
            <v>0</v>
          </cell>
        </row>
        <row r="4">
          <cell r="K4">
            <v>2</v>
          </cell>
          <cell r="L4">
            <v>0.45083797834206052</v>
          </cell>
          <cell r="M4">
            <v>0.13346516072579911</v>
          </cell>
        </row>
        <row r="5">
          <cell r="K5">
            <v>3</v>
          </cell>
          <cell r="L5">
            <v>0.41166976333915062</v>
          </cell>
          <cell r="M5">
            <v>5.0529036566270794E-2</v>
          </cell>
        </row>
        <row r="6">
          <cell r="K6">
            <v>4</v>
          </cell>
          <cell r="L6">
            <v>0.33053694424112717</v>
          </cell>
          <cell r="M6">
            <v>0.1284741411071198</v>
          </cell>
        </row>
        <row r="7">
          <cell r="K7">
            <v>5</v>
          </cell>
          <cell r="L7">
            <v>0.51402886474109888</v>
          </cell>
          <cell r="M7">
            <v>0.12378534585981388</v>
          </cell>
        </row>
        <row r="8">
          <cell r="K8">
            <v>6</v>
          </cell>
          <cell r="L8">
            <v>0.29812510556837918</v>
          </cell>
          <cell r="M8">
            <v>0.1168341853182279</v>
          </cell>
        </row>
        <row r="9">
          <cell r="K9">
            <v>7</v>
          </cell>
          <cell r="L9">
            <v>0.3342717189347445</v>
          </cell>
          <cell r="M9">
            <v>0.20295086119554204</v>
          </cell>
        </row>
        <row r="10">
          <cell r="K10">
            <v>8</v>
          </cell>
          <cell r="L10">
            <v>0.2943340277386774</v>
          </cell>
          <cell r="M10">
            <v>6.7764460716588065E-2</v>
          </cell>
        </row>
        <row r="11">
          <cell r="K11">
            <v>9</v>
          </cell>
          <cell r="L11">
            <v>0.1211268134301739</v>
          </cell>
          <cell r="M11">
            <v>7.5996476927328055E-2</v>
          </cell>
        </row>
        <row r="12">
          <cell r="K12">
            <v>10</v>
          </cell>
          <cell r="L12">
            <v>0.16992286470356255</v>
          </cell>
          <cell r="M12">
            <v>7.8817237726811984E-2</v>
          </cell>
        </row>
        <row r="13">
          <cell r="K13">
            <v>11</v>
          </cell>
          <cell r="L13">
            <v>8.2446558939999165E-2</v>
          </cell>
          <cell r="M13">
            <v>0.11199571704890846</v>
          </cell>
        </row>
        <row r="14">
          <cell r="K14">
            <v>12</v>
          </cell>
          <cell r="L14">
            <v>3.460766098004877E-2</v>
          </cell>
          <cell r="M14">
            <v>0.10777896748641412</v>
          </cell>
        </row>
        <row r="15">
          <cell r="K15">
            <v>13</v>
          </cell>
          <cell r="L15">
            <v>0.10102659384794266</v>
          </cell>
          <cell r="M15">
            <v>6.4365156120475178E-2</v>
          </cell>
        </row>
        <row r="16">
          <cell r="K16">
            <v>14</v>
          </cell>
          <cell r="L16">
            <v>0</v>
          </cell>
          <cell r="M16">
            <v>0.16443884130054326</v>
          </cell>
        </row>
        <row r="17">
          <cell r="K17">
            <v>15</v>
          </cell>
          <cell r="L17">
            <v>0.20804008783289207</v>
          </cell>
          <cell r="M17">
            <v>0.21817433453071747</v>
          </cell>
        </row>
        <row r="18">
          <cell r="K18">
            <v>16</v>
          </cell>
          <cell r="L18">
            <v>1</v>
          </cell>
          <cell r="M18">
            <v>0.47438288661692923</v>
          </cell>
        </row>
        <row r="19">
          <cell r="K19">
            <v>17</v>
          </cell>
          <cell r="L19">
            <v>0.89184167558132921</v>
          </cell>
          <cell r="M19">
            <v>0.78076931933314897</v>
          </cell>
        </row>
        <row r="20">
          <cell r="K20">
            <v>18</v>
          </cell>
          <cell r="L20">
            <v>0.83033988326483177</v>
          </cell>
          <cell r="M20">
            <v>0.76185295201252667</v>
          </cell>
        </row>
        <row r="21">
          <cell r="K21">
            <v>19</v>
          </cell>
          <cell r="L21">
            <v>0.70262560291274923</v>
          </cell>
          <cell r="M21">
            <v>1</v>
          </cell>
        </row>
        <row r="22">
          <cell r="K22">
            <v>20</v>
          </cell>
          <cell r="L22">
            <v>0.79635155678171266</v>
          </cell>
          <cell r="M22">
            <v>0.6387987012987012</v>
          </cell>
        </row>
        <row r="23">
          <cell r="K23">
            <v>21</v>
          </cell>
          <cell r="L23">
            <v>0.60469568154946218</v>
          </cell>
          <cell r="M23">
            <v>0.75657697798655232</v>
          </cell>
        </row>
        <row r="24">
          <cell r="K24">
            <v>22</v>
          </cell>
          <cell r="L24">
            <v>0.22286658033519044</v>
          </cell>
          <cell r="M24">
            <v>0.79714124527954333</v>
          </cell>
        </row>
        <row r="25">
          <cell r="K25">
            <v>23</v>
          </cell>
          <cell r="L25">
            <v>0.31223842501360577</v>
          </cell>
          <cell r="M25">
            <v>0.64146691074882567</v>
          </cell>
        </row>
        <row r="26">
          <cell r="K26">
            <v>24</v>
          </cell>
          <cell r="L26">
            <v>0.12298481692096815</v>
          </cell>
          <cell r="M26">
            <v>0.6633421985815604</v>
          </cell>
        </row>
        <row r="27">
          <cell r="K27">
            <v>25</v>
          </cell>
          <cell r="L27">
            <v>0.45006850214890221</v>
          </cell>
          <cell r="M27">
            <v>0.54009222160817927</v>
          </cell>
        </row>
      </sheetData>
      <sheetData sheetId="12" refreshError="1"/>
      <sheetData sheetId="13">
        <row r="2">
          <cell r="AC2" t="str">
            <v>Rab5</v>
          </cell>
          <cell r="AD2" t="str">
            <v>Snx1</v>
          </cell>
          <cell r="AG2" t="str">
            <v>count</v>
          </cell>
        </row>
        <row r="3">
          <cell r="AF3">
            <v>-30.15</v>
          </cell>
          <cell r="AG3">
            <v>1</v>
          </cell>
        </row>
        <row r="4">
          <cell r="AF4">
            <v>-29.483333333333331</v>
          </cell>
          <cell r="AG4">
            <v>1</v>
          </cell>
        </row>
        <row r="5">
          <cell r="AF5">
            <v>-28.816666666666663</v>
          </cell>
          <cell r="AG5">
            <v>1</v>
          </cell>
        </row>
        <row r="6">
          <cell r="AF6">
            <v>-28.15</v>
          </cell>
          <cell r="AG6">
            <v>1</v>
          </cell>
        </row>
        <row r="7">
          <cell r="AF7">
            <v>-27.483333333333331</v>
          </cell>
          <cell r="AG7">
            <v>1</v>
          </cell>
        </row>
        <row r="8">
          <cell r="AF8">
            <v>-26.816666666666663</v>
          </cell>
          <cell r="AG8">
            <v>1</v>
          </cell>
        </row>
        <row r="9">
          <cell r="AF9">
            <v>-26.15</v>
          </cell>
          <cell r="AG9">
            <v>1</v>
          </cell>
        </row>
        <row r="10">
          <cell r="AF10">
            <v>-25.483333333333331</v>
          </cell>
          <cell r="AG10">
            <v>1</v>
          </cell>
        </row>
        <row r="11">
          <cell r="AF11">
            <v>-24.799999999999997</v>
          </cell>
          <cell r="AG11">
            <v>1</v>
          </cell>
        </row>
        <row r="12">
          <cell r="AF12">
            <v>-24.133333333333329</v>
          </cell>
          <cell r="AG12">
            <v>1</v>
          </cell>
        </row>
        <row r="13">
          <cell r="AF13">
            <v>-23.466666666666661</v>
          </cell>
          <cell r="AG13">
            <v>1</v>
          </cell>
        </row>
        <row r="14">
          <cell r="AF14">
            <v>-22.799999999999997</v>
          </cell>
          <cell r="AG14">
            <v>1</v>
          </cell>
        </row>
        <row r="15">
          <cell r="AF15">
            <v>-22.133333333333329</v>
          </cell>
          <cell r="AG15">
            <v>1</v>
          </cell>
        </row>
        <row r="16">
          <cell r="AF16">
            <v>-21.466666666666665</v>
          </cell>
          <cell r="AG16">
            <v>1</v>
          </cell>
        </row>
        <row r="17">
          <cell r="AF17">
            <v>-20.799999999999997</v>
          </cell>
          <cell r="AG17">
            <v>1</v>
          </cell>
        </row>
        <row r="18">
          <cell r="AF18">
            <v>-20.133333333333329</v>
          </cell>
          <cell r="AG18">
            <v>1</v>
          </cell>
        </row>
        <row r="19">
          <cell r="AF19">
            <v>-19.466666666666665</v>
          </cell>
          <cell r="AG19">
            <v>1</v>
          </cell>
        </row>
        <row r="20">
          <cell r="AF20">
            <v>-17.43333333333333</v>
          </cell>
          <cell r="AG20">
            <v>2</v>
          </cell>
        </row>
        <row r="21">
          <cell r="AF21">
            <v>-17.016666666666662</v>
          </cell>
          <cell r="AG21">
            <v>1</v>
          </cell>
        </row>
        <row r="22">
          <cell r="AF22">
            <v>-16.349999999999998</v>
          </cell>
          <cell r="AG22">
            <v>1</v>
          </cell>
        </row>
        <row r="23">
          <cell r="AF23">
            <v>-15.68333333333333</v>
          </cell>
          <cell r="AG23">
            <v>3</v>
          </cell>
        </row>
        <row r="24">
          <cell r="AF24">
            <v>-14.999999999999996</v>
          </cell>
          <cell r="AG24">
            <v>3</v>
          </cell>
        </row>
        <row r="25">
          <cell r="AF25">
            <v>-14.333333333333329</v>
          </cell>
          <cell r="AG25">
            <v>3</v>
          </cell>
        </row>
        <row r="26">
          <cell r="AF26">
            <v>-13.666666666666664</v>
          </cell>
          <cell r="AG26">
            <v>3</v>
          </cell>
        </row>
        <row r="27">
          <cell r="AF27">
            <v>-12.999999999999996</v>
          </cell>
          <cell r="AG27">
            <v>3</v>
          </cell>
        </row>
        <row r="28">
          <cell r="AF28">
            <v>-12.333333333333329</v>
          </cell>
          <cell r="AG28">
            <v>3</v>
          </cell>
        </row>
        <row r="29">
          <cell r="AB29">
            <v>-11.649999999999995</v>
          </cell>
          <cell r="AC29">
            <v>0.32482593995094966</v>
          </cell>
          <cell r="AD29">
            <v>0.35320174445245633</v>
          </cell>
          <cell r="AF29">
            <v>-11.649999999999995</v>
          </cell>
          <cell r="AG29">
            <v>5</v>
          </cell>
        </row>
        <row r="30">
          <cell r="AB30">
            <v>-10.983333333333331</v>
          </cell>
          <cell r="AC30">
            <v>0.23849360080410859</v>
          </cell>
          <cell r="AD30">
            <v>0.20761600000336569</v>
          </cell>
          <cell r="AF30">
            <v>-10.983333333333331</v>
          </cell>
          <cell r="AG30">
            <v>5</v>
          </cell>
        </row>
        <row r="31">
          <cell r="AB31">
            <v>-10.316666666666663</v>
          </cell>
          <cell r="AC31">
            <v>0.21077461152760443</v>
          </cell>
          <cell r="AD31">
            <v>0.15995090723223485</v>
          </cell>
          <cell r="AF31">
            <v>-10.316666666666663</v>
          </cell>
          <cell r="AG31">
            <v>6</v>
          </cell>
        </row>
        <row r="32">
          <cell r="AB32">
            <v>-9.6333333333333293</v>
          </cell>
          <cell r="AC32">
            <v>0.28550166535347443</v>
          </cell>
          <cell r="AD32">
            <v>0.21704105509847779</v>
          </cell>
          <cell r="AF32">
            <v>-9.6333333333333293</v>
          </cell>
          <cell r="AG32">
            <v>6</v>
          </cell>
        </row>
        <row r="33">
          <cell r="AB33">
            <v>-8.966666666666665</v>
          </cell>
          <cell r="AC33">
            <v>0.26359126439476621</v>
          </cell>
          <cell r="AD33">
            <v>0.23292619179043444</v>
          </cell>
          <cell r="AF33">
            <v>-8.966666666666665</v>
          </cell>
          <cell r="AG33">
            <v>7</v>
          </cell>
        </row>
        <row r="34">
          <cell r="AB34">
            <v>-8.2999999999999972</v>
          </cell>
          <cell r="AC34">
            <v>0.34623894753754531</v>
          </cell>
          <cell r="AD34">
            <v>0.2706743397972341</v>
          </cell>
          <cell r="AF34">
            <v>-8.2999999999999972</v>
          </cell>
          <cell r="AG34">
            <v>8</v>
          </cell>
        </row>
        <row r="35">
          <cell r="AB35">
            <v>-7.6333333333333293</v>
          </cell>
          <cell r="AC35">
            <v>0.33908245614143734</v>
          </cell>
          <cell r="AD35">
            <v>0.25480198925152703</v>
          </cell>
          <cell r="AF35">
            <v>-7.6333333333333293</v>
          </cell>
          <cell r="AG35">
            <v>8</v>
          </cell>
        </row>
        <row r="36">
          <cell r="AB36">
            <v>-6.966666666666665</v>
          </cell>
          <cell r="AC36">
            <v>0.32227183715663082</v>
          </cell>
          <cell r="AD36">
            <v>0.24899664688016088</v>
          </cell>
          <cell r="AF36">
            <v>-6.966666666666665</v>
          </cell>
          <cell r="AG36">
            <v>9</v>
          </cell>
        </row>
        <row r="37">
          <cell r="AB37">
            <v>-6.2833333333333314</v>
          </cell>
          <cell r="AC37">
            <v>0.3523049672518932</v>
          </cell>
          <cell r="AD37">
            <v>0.30191467300375352</v>
          </cell>
          <cell r="AF37">
            <v>-6.2833333333333314</v>
          </cell>
          <cell r="AG37">
            <v>9</v>
          </cell>
        </row>
        <row r="38">
          <cell r="AB38">
            <v>-5.61666666666666</v>
          </cell>
          <cell r="AC38">
            <v>0.41475999281018355</v>
          </cell>
          <cell r="AD38">
            <v>0.26996049249145987</v>
          </cell>
          <cell r="AF38">
            <v>-5.61666666666666</v>
          </cell>
          <cell r="AG38">
            <v>9</v>
          </cell>
        </row>
        <row r="39">
          <cell r="AB39">
            <v>-4.9499999999999957</v>
          </cell>
          <cell r="AC39">
            <v>0.47691556845157568</v>
          </cell>
          <cell r="AD39">
            <v>0.33554072797754109</v>
          </cell>
          <cell r="AF39">
            <v>-4.9499999999999957</v>
          </cell>
          <cell r="AG39">
            <v>9</v>
          </cell>
        </row>
        <row r="40">
          <cell r="AB40">
            <v>-4.2833333333333314</v>
          </cell>
          <cell r="AC40">
            <v>0.47982145639244111</v>
          </cell>
          <cell r="AD40">
            <v>0.46845408157646623</v>
          </cell>
          <cell r="AF40">
            <v>-4.2833333333333314</v>
          </cell>
          <cell r="AG40">
            <v>10</v>
          </cell>
        </row>
        <row r="41">
          <cell r="AB41">
            <v>-3.61666666666666</v>
          </cell>
          <cell r="AC41">
            <v>0.42797110335045102</v>
          </cell>
          <cell r="AD41">
            <v>0.41302010462465721</v>
          </cell>
          <cell r="AF41">
            <v>-3.61666666666666</v>
          </cell>
          <cell r="AG41">
            <v>11</v>
          </cell>
        </row>
        <row r="42">
          <cell r="AB42">
            <v>-2.9499999999999957</v>
          </cell>
          <cell r="AC42">
            <v>0.38293136702974184</v>
          </cell>
          <cell r="AD42">
            <v>0.40232734488523042</v>
          </cell>
          <cell r="AF42">
            <v>-2.9499999999999957</v>
          </cell>
          <cell r="AG42">
            <v>10</v>
          </cell>
        </row>
        <row r="43">
          <cell r="AB43">
            <v>-2</v>
          </cell>
          <cell r="AC43">
            <v>0.33961663024883315</v>
          </cell>
          <cell r="AD43">
            <v>0.34126351967444768</v>
          </cell>
          <cell r="AF43">
            <v>-2</v>
          </cell>
          <cell r="AG43">
            <v>9</v>
          </cell>
        </row>
        <row r="44">
          <cell r="AB44">
            <v>-1.3333333333333321</v>
          </cell>
          <cell r="AC44">
            <v>0.47763723709474393</v>
          </cell>
          <cell r="AD44">
            <v>0.41784009342400746</v>
          </cell>
          <cell r="AF44">
            <v>-1.3333333333333321</v>
          </cell>
          <cell r="AG44">
            <v>8</v>
          </cell>
        </row>
        <row r="45">
          <cell r="AB45">
            <v>-0.66666666666666607</v>
          </cell>
          <cell r="AC45">
            <v>0.53610274631734001</v>
          </cell>
          <cell r="AD45">
            <v>0.61436109231085179</v>
          </cell>
          <cell r="AF45">
            <v>-0.66666666666666607</v>
          </cell>
          <cell r="AG45">
            <v>11</v>
          </cell>
        </row>
        <row r="46">
          <cell r="AB46">
            <v>0</v>
          </cell>
          <cell r="AC46">
            <v>1</v>
          </cell>
          <cell r="AD46">
            <v>0.78622833396962344</v>
          </cell>
          <cell r="AF46">
            <v>0</v>
          </cell>
          <cell r="AG46">
            <v>12</v>
          </cell>
        </row>
        <row r="47">
          <cell r="AB47">
            <v>0.66666666666666785</v>
          </cell>
          <cell r="AC47">
            <v>0.72270954078169403</v>
          </cell>
          <cell r="AD47">
            <v>0.70770569744562606</v>
          </cell>
          <cell r="AF47">
            <v>0.66666666666666785</v>
          </cell>
          <cell r="AG47">
            <v>12</v>
          </cell>
        </row>
        <row r="48">
          <cell r="AB48">
            <v>1.3333333333333339</v>
          </cell>
          <cell r="AC48">
            <v>0.59371924797083198</v>
          </cell>
          <cell r="AD48">
            <v>0.69325254333452846</v>
          </cell>
          <cell r="AF48">
            <v>1.3333333333333339</v>
          </cell>
          <cell r="AG48">
            <v>11</v>
          </cell>
        </row>
        <row r="49">
          <cell r="AB49">
            <v>2</v>
          </cell>
          <cell r="AC49">
            <v>0.55710089870169177</v>
          </cell>
          <cell r="AD49">
            <v>0.610461699160052</v>
          </cell>
          <cell r="AF49">
            <v>2</v>
          </cell>
          <cell r="AG49">
            <v>11</v>
          </cell>
        </row>
        <row r="50">
          <cell r="AB50">
            <v>2.6833333333333336</v>
          </cell>
          <cell r="AC50">
            <v>0.54440275064148902</v>
          </cell>
          <cell r="AD50">
            <v>0.62869580841219197</v>
          </cell>
          <cell r="AF50">
            <v>2.6833333333333336</v>
          </cell>
          <cell r="AG50">
            <v>10</v>
          </cell>
        </row>
        <row r="51">
          <cell r="AB51">
            <v>3.3500000000000014</v>
          </cell>
          <cell r="AC51">
            <v>0.49150294132546757</v>
          </cell>
          <cell r="AD51">
            <v>0.63181410242948033</v>
          </cell>
          <cell r="AF51">
            <v>3.3500000000000014</v>
          </cell>
          <cell r="AG51">
            <v>10</v>
          </cell>
        </row>
        <row r="52">
          <cell r="AB52">
            <v>4.0166666666666675</v>
          </cell>
          <cell r="AC52">
            <v>0.43821034599741937</v>
          </cell>
          <cell r="AD52">
            <v>0.63831417311572392</v>
          </cell>
          <cell r="AF52">
            <v>4.0166666666666675</v>
          </cell>
          <cell r="AG52">
            <v>9</v>
          </cell>
        </row>
        <row r="53">
          <cell r="AB53">
            <v>4.6833333333333336</v>
          </cell>
          <cell r="AC53">
            <v>0.36570975932329158</v>
          </cell>
          <cell r="AD53">
            <v>0.62324289835631097</v>
          </cell>
          <cell r="AF53">
            <v>4.6833333333333336</v>
          </cell>
          <cell r="AG53">
            <v>10</v>
          </cell>
        </row>
        <row r="54">
          <cell r="AB54">
            <v>5.3500000000000014</v>
          </cell>
          <cell r="AC54">
            <v>0.34351559914415636</v>
          </cell>
          <cell r="AD54">
            <v>0.5586767355493214</v>
          </cell>
          <cell r="AF54">
            <v>5.3500000000000014</v>
          </cell>
          <cell r="AG54">
            <v>10</v>
          </cell>
        </row>
        <row r="55">
          <cell r="AB55">
            <v>6.0166666666666657</v>
          </cell>
          <cell r="AC55">
            <v>0.402688427367072</v>
          </cell>
          <cell r="AD55">
            <v>0.52423760673377529</v>
          </cell>
          <cell r="AF55">
            <v>6.0166666666666657</v>
          </cell>
          <cell r="AG55">
            <v>9</v>
          </cell>
        </row>
        <row r="56">
          <cell r="AB56">
            <v>6.6833333333333336</v>
          </cell>
          <cell r="AC56">
            <v>0.30352525364201638</v>
          </cell>
          <cell r="AD56">
            <v>0.41447504640977167</v>
          </cell>
          <cell r="AF56">
            <v>6.6833333333333336</v>
          </cell>
          <cell r="AG56">
            <v>6</v>
          </cell>
        </row>
        <row r="57">
          <cell r="AB57">
            <v>7.3500000000000014</v>
          </cell>
          <cell r="AC57">
            <v>0.38563654007282205</v>
          </cell>
          <cell r="AD57">
            <v>0.40313305090713875</v>
          </cell>
          <cell r="AF57">
            <v>7.3500000000000014</v>
          </cell>
          <cell r="AG57">
            <v>5</v>
          </cell>
        </row>
        <row r="58">
          <cell r="AB58">
            <v>8.0166666666666657</v>
          </cell>
          <cell r="AC58">
            <v>0.40034719218597548</v>
          </cell>
          <cell r="AD58">
            <v>0.42460985989880839</v>
          </cell>
          <cell r="AF58">
            <v>8.0166666666666657</v>
          </cell>
          <cell r="AG58">
            <v>5</v>
          </cell>
        </row>
        <row r="59">
          <cell r="AB59">
            <v>8.7166666666666686</v>
          </cell>
          <cell r="AC59">
            <v>0.43756770878284829</v>
          </cell>
          <cell r="AD59">
            <v>0.56442466037217875</v>
          </cell>
          <cell r="AF59">
            <v>8.7166666666666686</v>
          </cell>
          <cell r="AG59">
            <v>5</v>
          </cell>
        </row>
        <row r="60">
          <cell r="AF60">
            <v>9.3833333333333329</v>
          </cell>
          <cell r="AG60">
            <v>4</v>
          </cell>
        </row>
        <row r="61">
          <cell r="AF61">
            <v>10.066666666666666</v>
          </cell>
          <cell r="AG61">
            <v>4</v>
          </cell>
        </row>
        <row r="62">
          <cell r="AF62">
            <v>10.733333333333338</v>
          </cell>
          <cell r="AG62">
            <v>4</v>
          </cell>
        </row>
        <row r="63">
          <cell r="AF63">
            <v>11.400000000000002</v>
          </cell>
          <cell r="AG63">
            <v>4</v>
          </cell>
        </row>
        <row r="64">
          <cell r="AF64">
            <v>12.066666666666666</v>
          </cell>
          <cell r="AG64">
            <v>4</v>
          </cell>
        </row>
        <row r="65">
          <cell r="AF65">
            <v>12.733333333333338</v>
          </cell>
          <cell r="AG65">
            <v>4</v>
          </cell>
        </row>
        <row r="66">
          <cell r="AF66">
            <v>13.400000000000002</v>
          </cell>
          <cell r="AG66">
            <v>4</v>
          </cell>
        </row>
        <row r="67">
          <cell r="AF67">
            <v>13.833333333333336</v>
          </cell>
          <cell r="AG67">
            <v>2</v>
          </cell>
        </row>
        <row r="68">
          <cell r="AF68">
            <v>14.5</v>
          </cell>
          <cell r="AG68">
            <v>1</v>
          </cell>
        </row>
        <row r="69">
          <cell r="AF69">
            <v>15.166666666666668</v>
          </cell>
          <cell r="AG69">
            <v>3</v>
          </cell>
        </row>
        <row r="70">
          <cell r="AF70">
            <v>15.850000000000001</v>
          </cell>
          <cell r="AG70">
            <v>3</v>
          </cell>
        </row>
        <row r="71">
          <cell r="AF71">
            <v>16.516666666666666</v>
          </cell>
          <cell r="AG71">
            <v>3</v>
          </cell>
        </row>
        <row r="72">
          <cell r="AF72">
            <v>17.183333333333334</v>
          </cell>
          <cell r="AG72">
            <v>3</v>
          </cell>
        </row>
        <row r="73">
          <cell r="AF73">
            <v>17.850000000000001</v>
          </cell>
          <cell r="AG73">
            <v>3</v>
          </cell>
        </row>
        <row r="74">
          <cell r="AF74">
            <v>18.516666666666666</v>
          </cell>
          <cell r="AG74">
            <v>3</v>
          </cell>
        </row>
        <row r="75">
          <cell r="AF75">
            <v>19.2</v>
          </cell>
          <cell r="AG75">
            <v>3</v>
          </cell>
        </row>
        <row r="76">
          <cell r="AF76">
            <v>19.866666666666671</v>
          </cell>
          <cell r="AG76">
            <v>2</v>
          </cell>
        </row>
        <row r="77">
          <cell r="AF77">
            <v>20.533333333333335</v>
          </cell>
          <cell r="AG77">
            <v>2</v>
          </cell>
        </row>
        <row r="78">
          <cell r="AF78">
            <v>21.2</v>
          </cell>
          <cell r="AG78">
            <v>2</v>
          </cell>
        </row>
        <row r="79">
          <cell r="AF79">
            <v>21.866666666666671</v>
          </cell>
          <cell r="AG79">
            <v>1</v>
          </cell>
        </row>
        <row r="80">
          <cell r="AF80">
            <v>22.533333333333335</v>
          </cell>
          <cell r="AG80">
            <v>1</v>
          </cell>
        </row>
        <row r="81">
          <cell r="AF81">
            <v>24.816666666666666</v>
          </cell>
          <cell r="AG81">
            <v>1</v>
          </cell>
        </row>
        <row r="82">
          <cell r="AF82">
            <v>25.483333333333331</v>
          </cell>
          <cell r="AG82">
            <v>1</v>
          </cell>
        </row>
        <row r="83">
          <cell r="AF83">
            <v>26.150000000000002</v>
          </cell>
          <cell r="AG83">
            <v>1</v>
          </cell>
        </row>
        <row r="84">
          <cell r="AF84">
            <v>26.816666666666666</v>
          </cell>
          <cell r="AG84">
            <v>1</v>
          </cell>
        </row>
        <row r="85">
          <cell r="AF85">
            <v>27.483333333333331</v>
          </cell>
          <cell r="AG85">
            <v>1</v>
          </cell>
        </row>
        <row r="86">
          <cell r="AF86">
            <v>28.150000000000002</v>
          </cell>
          <cell r="AG86">
            <v>1</v>
          </cell>
        </row>
        <row r="87">
          <cell r="AF87">
            <v>28.833333333333332</v>
          </cell>
          <cell r="AG87">
            <v>1</v>
          </cell>
        </row>
        <row r="88">
          <cell r="AF88">
            <v>29.500000000000004</v>
          </cell>
          <cell r="AG88">
            <v>1</v>
          </cell>
        </row>
        <row r="89">
          <cell r="AF89">
            <v>30.166666666666668</v>
          </cell>
          <cell r="AG89">
            <v>1</v>
          </cell>
        </row>
        <row r="90">
          <cell r="AF90">
            <v>30.833333333333332</v>
          </cell>
          <cell r="AG90">
            <v>1</v>
          </cell>
        </row>
        <row r="91">
          <cell r="AF91">
            <v>31.500000000000004</v>
          </cell>
          <cell r="AG91">
            <v>1</v>
          </cell>
        </row>
        <row r="92">
          <cell r="AF92">
            <v>32.166666666666671</v>
          </cell>
          <cell r="AG92">
            <v>1</v>
          </cell>
        </row>
        <row r="93">
          <cell r="AF93">
            <v>32.833333333333329</v>
          </cell>
          <cell r="AG93">
            <v>1</v>
          </cell>
        </row>
        <row r="94">
          <cell r="AF94">
            <v>33.5</v>
          </cell>
          <cell r="AG94">
            <v>1</v>
          </cell>
        </row>
        <row r="95">
          <cell r="AF95">
            <v>34.166666666666671</v>
          </cell>
          <cell r="AG95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3-endosome1"/>
      <sheetName val="exp3-endosome2"/>
      <sheetName val="exp3-endosome3"/>
      <sheetName val="exp3-endosome4"/>
      <sheetName val="exp3-endosome5"/>
      <sheetName val="exp3-endosome6"/>
      <sheetName val="exp3-endosome7"/>
      <sheetName val="exp3-endosome8"/>
      <sheetName val="exp3-endosome9"/>
      <sheetName val="exp3-time"/>
      <sheetName val="exp3-aligned"/>
    </sheetNames>
    <sheetDataSet>
      <sheetData sheetId="0">
        <row r="2">
          <cell r="L2" t="str">
            <v>Rab5</v>
          </cell>
          <cell r="M2" t="str">
            <v>Snx1</v>
          </cell>
        </row>
        <row r="3">
          <cell r="K3">
            <v>1</v>
          </cell>
          <cell r="L3">
            <v>0.76147495380213459</v>
          </cell>
          <cell r="M3">
            <v>0.33848396811714421</v>
          </cell>
        </row>
        <row r="4">
          <cell r="K4">
            <v>2</v>
          </cell>
          <cell r="L4">
            <v>1</v>
          </cell>
          <cell r="M4">
            <v>1</v>
          </cell>
        </row>
        <row r="5">
          <cell r="K5">
            <v>3</v>
          </cell>
          <cell r="L5">
            <v>0</v>
          </cell>
          <cell r="M5">
            <v>0.73681746107758928</v>
          </cell>
        </row>
        <row r="6">
          <cell r="K6">
            <v>4</v>
          </cell>
          <cell r="L6">
            <v>0.23234049317463781</v>
          </cell>
          <cell r="M6">
            <v>0.52116123402398651</v>
          </cell>
        </row>
        <row r="7">
          <cell r="K7">
            <v>5</v>
          </cell>
          <cell r="L7">
            <v>7.5625409819778402E-2</v>
          </cell>
          <cell r="M7">
            <v>0</v>
          </cell>
        </row>
      </sheetData>
      <sheetData sheetId="1">
        <row r="2">
          <cell r="L2" t="str">
            <v>Rab5</v>
          </cell>
          <cell r="M2" t="str">
            <v>Snx1</v>
          </cell>
        </row>
        <row r="3">
          <cell r="K3">
            <v>1</v>
          </cell>
          <cell r="L3">
            <v>0</v>
          </cell>
          <cell r="M3">
            <v>0</v>
          </cell>
        </row>
        <row r="4">
          <cell r="K4">
            <v>2</v>
          </cell>
          <cell r="L4">
            <v>1</v>
          </cell>
          <cell r="M4">
            <v>1</v>
          </cell>
        </row>
        <row r="5">
          <cell r="K5">
            <v>3</v>
          </cell>
          <cell r="L5">
            <v>0.86032185576093678</v>
          </cell>
          <cell r="M5">
            <v>0.68323420951340363</v>
          </cell>
        </row>
        <row r="6">
          <cell r="K6">
            <v>4</v>
          </cell>
          <cell r="L6">
            <v>0.58558201694795986</v>
          </cell>
          <cell r="M6">
            <v>0.73177590980767071</v>
          </cell>
        </row>
        <row r="7">
          <cell r="K7">
            <v>5</v>
          </cell>
          <cell r="L7">
            <v>0.68464873149440375</v>
          </cell>
          <cell r="M7">
            <v>0.56737729547175908</v>
          </cell>
        </row>
      </sheetData>
      <sheetData sheetId="2">
        <row r="2">
          <cell r="L2" t="str">
            <v>Rab5</v>
          </cell>
          <cell r="M2" t="str">
            <v>Snx1</v>
          </cell>
        </row>
        <row r="3">
          <cell r="K3">
            <v>1</v>
          </cell>
          <cell r="L3">
            <v>0</v>
          </cell>
          <cell r="M3">
            <v>0</v>
          </cell>
        </row>
        <row r="4">
          <cell r="K4">
            <v>2</v>
          </cell>
          <cell r="L4">
            <v>0.126370280146163</v>
          </cell>
          <cell r="M4">
            <v>0.16350925089004076</v>
          </cell>
        </row>
        <row r="5">
          <cell r="K5">
            <v>3</v>
          </cell>
          <cell r="L5">
            <v>0.62392471071863498</v>
          </cell>
          <cell r="M5">
            <v>0.29964398369334705</v>
          </cell>
        </row>
        <row r="6">
          <cell r="K6">
            <v>4</v>
          </cell>
          <cell r="L6">
            <v>1</v>
          </cell>
          <cell r="M6">
            <v>1</v>
          </cell>
        </row>
      </sheetData>
      <sheetData sheetId="3">
        <row r="2">
          <cell r="L2" t="str">
            <v>Rab5</v>
          </cell>
          <cell r="M2" t="str">
            <v>Snx1</v>
          </cell>
        </row>
        <row r="3">
          <cell r="K3">
            <v>1</v>
          </cell>
          <cell r="L3">
            <v>0.14790781382792492</v>
          </cell>
          <cell r="M3">
            <v>0.10599569272745368</v>
          </cell>
        </row>
        <row r="4">
          <cell r="K4">
            <v>2</v>
          </cell>
          <cell r="L4">
            <v>0.13436984452332132</v>
          </cell>
          <cell r="M4">
            <v>3.642021199138594E-2</v>
          </cell>
        </row>
        <row r="5">
          <cell r="K5">
            <v>3</v>
          </cell>
          <cell r="L5">
            <v>5.5191721241813617E-2</v>
          </cell>
          <cell r="M5">
            <v>0.39050560635207798</v>
          </cell>
        </row>
        <row r="6">
          <cell r="K6">
            <v>4</v>
          </cell>
          <cell r="L6">
            <v>0</v>
          </cell>
          <cell r="M6">
            <v>0.89133717053580241</v>
          </cell>
        </row>
        <row r="7">
          <cell r="K7">
            <v>5</v>
          </cell>
          <cell r="L7">
            <v>0.10102484627305845</v>
          </cell>
          <cell r="M7">
            <v>0</v>
          </cell>
        </row>
        <row r="8">
          <cell r="K8">
            <v>6</v>
          </cell>
          <cell r="L8">
            <v>1</v>
          </cell>
          <cell r="M8">
            <v>1</v>
          </cell>
        </row>
        <row r="9">
          <cell r="K9">
            <v>7</v>
          </cell>
          <cell r="L9">
            <v>0.50516422536619576</v>
          </cell>
          <cell r="M9">
            <v>0.49315971397257724</v>
          </cell>
        </row>
      </sheetData>
      <sheetData sheetId="4">
        <row r="2">
          <cell r="L2" t="str">
            <v>Rab5</v>
          </cell>
          <cell r="M2" t="str">
            <v>Snx1</v>
          </cell>
        </row>
        <row r="3">
          <cell r="K3">
            <v>1</v>
          </cell>
          <cell r="L3">
            <v>0.46035953389416961</v>
          </cell>
          <cell r="M3">
            <v>1</v>
          </cell>
        </row>
        <row r="4">
          <cell r="K4">
            <v>2</v>
          </cell>
          <cell r="L4">
            <v>0.31662795463861232</v>
          </cell>
          <cell r="M4">
            <v>0.56808701853100063</v>
          </cell>
        </row>
        <row r="5">
          <cell r="K5">
            <v>3</v>
          </cell>
          <cell r="L5">
            <v>0.21648937208439953</v>
          </cell>
          <cell r="M5">
            <v>0.23480741240023875</v>
          </cell>
        </row>
        <row r="6">
          <cell r="K6">
            <v>4</v>
          </cell>
          <cell r="L6">
            <v>1</v>
          </cell>
          <cell r="M6">
            <v>0.81903701315828048</v>
          </cell>
        </row>
        <row r="7">
          <cell r="K7">
            <v>5</v>
          </cell>
          <cell r="L7">
            <v>0.70082173599047493</v>
          </cell>
          <cell r="M7">
            <v>0.48430188826695636</v>
          </cell>
        </row>
        <row r="8">
          <cell r="K8">
            <v>6</v>
          </cell>
          <cell r="L8">
            <v>0.46874865809146432</v>
          </cell>
          <cell r="M8">
            <v>0.49212652267776363</v>
          </cell>
        </row>
        <row r="9">
          <cell r="K9">
            <v>7</v>
          </cell>
          <cell r="L9">
            <v>0.32836648254055034</v>
          </cell>
          <cell r="M9">
            <v>0.77287069327628499</v>
          </cell>
        </row>
        <row r="10">
          <cell r="K10">
            <v>8</v>
          </cell>
          <cell r="L10">
            <v>0</v>
          </cell>
          <cell r="M10">
            <v>0</v>
          </cell>
        </row>
      </sheetData>
      <sheetData sheetId="5">
        <row r="2">
          <cell r="L2" t="str">
            <v>Rab5</v>
          </cell>
          <cell r="M2" t="str">
            <v>Snx1</v>
          </cell>
        </row>
        <row r="3">
          <cell r="K3">
            <v>1</v>
          </cell>
          <cell r="L3">
            <v>0.69213959464655961</v>
          </cell>
          <cell r="M3">
            <v>0.41602657511916741</v>
          </cell>
        </row>
        <row r="4">
          <cell r="K4">
            <v>2</v>
          </cell>
          <cell r="L4">
            <v>0.39957607645629928</v>
          </cell>
          <cell r="M4">
            <v>0.55763293734100516</v>
          </cell>
        </row>
        <row r="5">
          <cell r="K5">
            <v>3</v>
          </cell>
          <cell r="L5">
            <v>0.31108672612850924</v>
          </cell>
          <cell r="M5">
            <v>0.46848526760354503</v>
          </cell>
        </row>
        <row r="6">
          <cell r="K6">
            <v>4</v>
          </cell>
          <cell r="L6">
            <v>0.50704819785599808</v>
          </cell>
          <cell r="M6">
            <v>0.89821926943120267</v>
          </cell>
        </row>
        <row r="7">
          <cell r="K7">
            <v>5</v>
          </cell>
          <cell r="L7">
            <v>0</v>
          </cell>
          <cell r="M7">
            <v>0</v>
          </cell>
        </row>
        <row r="8">
          <cell r="K8">
            <v>6</v>
          </cell>
          <cell r="L8">
            <v>0.79254007109160485</v>
          </cell>
          <cell r="M8">
            <v>0.80994838104176337</v>
          </cell>
        </row>
        <row r="9">
          <cell r="K9">
            <v>7</v>
          </cell>
          <cell r="L9">
            <v>1</v>
          </cell>
          <cell r="M9">
            <v>0.47195534589641547</v>
          </cell>
        </row>
        <row r="10">
          <cell r="K10">
            <v>8</v>
          </cell>
          <cell r="L10">
            <v>0.80822149067274507</v>
          </cell>
          <cell r="M10">
            <v>1</v>
          </cell>
        </row>
        <row r="11">
          <cell r="K11">
            <v>9</v>
          </cell>
          <cell r="L11">
            <v>7.1344831790513027E-2</v>
          </cell>
          <cell r="M11">
            <v>0.9146311343821778</v>
          </cell>
        </row>
        <row r="12">
          <cell r="K12">
            <v>10</v>
          </cell>
          <cell r="L12">
            <v>0.26239179163970272</v>
          </cell>
          <cell r="M12">
            <v>0.84916891007434059</v>
          </cell>
        </row>
        <row r="13">
          <cell r="K13">
            <v>11</v>
          </cell>
          <cell r="L13">
            <v>0.63991821651988912</v>
          </cell>
          <cell r="M13">
            <v>0.41674281903726851</v>
          </cell>
        </row>
      </sheetData>
      <sheetData sheetId="6">
        <row r="2">
          <cell r="L2" t="str">
            <v>Rab5</v>
          </cell>
          <cell r="M2" t="str">
            <v>Snx1</v>
          </cell>
        </row>
        <row r="3">
          <cell r="K3">
            <v>22</v>
          </cell>
          <cell r="L3">
            <v>0.26949369359982844</v>
          </cell>
          <cell r="M3">
            <v>0.22638429392303658</v>
          </cell>
        </row>
        <row r="4">
          <cell r="K4">
            <v>23</v>
          </cell>
          <cell r="L4">
            <v>2.5295060806547486E-2</v>
          </cell>
          <cell r="M4">
            <v>0</v>
          </cell>
        </row>
        <row r="5">
          <cell r="K5">
            <v>24</v>
          </cell>
          <cell r="L5">
            <v>4.1534258310614101E-2</v>
          </cell>
          <cell r="M5">
            <v>0.34151720935631785</v>
          </cell>
        </row>
        <row r="6">
          <cell r="K6">
            <v>25</v>
          </cell>
          <cell r="L6">
            <v>0</v>
          </cell>
          <cell r="M6">
            <v>0.25370015671251933</v>
          </cell>
        </row>
        <row r="7">
          <cell r="K7">
            <v>26</v>
          </cell>
          <cell r="L7">
            <v>0.14668530513252384</v>
          </cell>
          <cell r="M7">
            <v>0.26942945034534815</v>
          </cell>
        </row>
        <row r="8">
          <cell r="K8">
            <v>27</v>
          </cell>
          <cell r="L8">
            <v>0.29436041699226073</v>
          </cell>
          <cell r="M8">
            <v>0.5758241917696908</v>
          </cell>
        </row>
        <row r="9">
          <cell r="K9">
            <v>28</v>
          </cell>
          <cell r="L9">
            <v>0.3075694167086318</v>
          </cell>
          <cell r="M9">
            <v>0.47928637761913079</v>
          </cell>
        </row>
        <row r="10">
          <cell r="K10">
            <v>29</v>
          </cell>
          <cell r="L10">
            <v>0.28024264735675292</v>
          </cell>
          <cell r="M10">
            <v>0.34610975680538658</v>
          </cell>
        </row>
        <row r="11">
          <cell r="K11">
            <v>30</v>
          </cell>
          <cell r="L11">
            <v>0.48616007084932367</v>
          </cell>
          <cell r="M11">
            <v>0.43604533054733302</v>
          </cell>
        </row>
        <row r="12">
          <cell r="K12">
            <v>31</v>
          </cell>
          <cell r="L12">
            <v>1</v>
          </cell>
          <cell r="M12">
            <v>1</v>
          </cell>
        </row>
        <row r="13">
          <cell r="K13">
            <v>32</v>
          </cell>
          <cell r="L13">
            <v>0.58288039545962311</v>
          </cell>
          <cell r="M13">
            <v>0.90621916536072911</v>
          </cell>
        </row>
        <row r="14">
          <cell r="K14">
            <v>33</v>
          </cell>
          <cell r="L14">
            <v>0.3072452694763283</v>
          </cell>
          <cell r="M14">
            <v>0.75410644842997276</v>
          </cell>
        </row>
        <row r="15">
          <cell r="K15">
            <v>34</v>
          </cell>
          <cell r="L15">
            <v>0.4454043447305816</v>
          </cell>
          <cell r="M15">
            <v>0.89699779441639094</v>
          </cell>
        </row>
        <row r="16">
          <cell r="K16">
            <v>35</v>
          </cell>
          <cell r="L16">
            <v>0.43576964708470067</v>
          </cell>
          <cell r="M16">
            <v>0.84661762145220298</v>
          </cell>
        </row>
        <row r="17">
          <cell r="K17">
            <v>36</v>
          </cell>
          <cell r="L17">
            <v>0.31654134903132042</v>
          </cell>
          <cell r="M17">
            <v>0.90181525335190693</v>
          </cell>
        </row>
        <row r="18">
          <cell r="K18">
            <v>37</v>
          </cell>
          <cell r="L18">
            <v>0.4680280850423415</v>
          </cell>
          <cell r="M18">
            <v>0.6696558128736434</v>
          </cell>
        </row>
        <row r="19">
          <cell r="K19">
            <v>38</v>
          </cell>
          <cell r="L19">
            <v>0.29985355491111948</v>
          </cell>
          <cell r="M19">
            <v>0.34839514771606045</v>
          </cell>
        </row>
      </sheetData>
      <sheetData sheetId="7">
        <row r="2">
          <cell r="L2" t="str">
            <v>Rab5</v>
          </cell>
          <cell r="M2" t="str">
            <v>Snx1</v>
          </cell>
        </row>
        <row r="3">
          <cell r="K3">
            <v>1</v>
          </cell>
          <cell r="L3">
            <v>9.3309612325900307E-2</v>
          </cell>
          <cell r="M3">
            <v>9.2640877618292136E-2</v>
          </cell>
        </row>
        <row r="4">
          <cell r="K4">
            <v>2</v>
          </cell>
          <cell r="L4">
            <v>0</v>
          </cell>
          <cell r="M4">
            <v>0</v>
          </cell>
        </row>
        <row r="5">
          <cell r="K5">
            <v>3</v>
          </cell>
          <cell r="L5">
            <v>0.39741067155267928</v>
          </cell>
          <cell r="M5">
            <v>0.54502328339466644</v>
          </cell>
        </row>
        <row r="6">
          <cell r="K6">
            <v>4</v>
          </cell>
          <cell r="L6">
            <v>0.57762909175292154</v>
          </cell>
          <cell r="M6">
            <v>0.44098487887402493</v>
          </cell>
        </row>
        <row r="7">
          <cell r="K7">
            <v>5</v>
          </cell>
          <cell r="L7">
            <v>0.69098231076775785</v>
          </cell>
          <cell r="M7">
            <v>0.76434501281894762</v>
          </cell>
        </row>
        <row r="8">
          <cell r="K8">
            <v>6</v>
          </cell>
          <cell r="L8">
            <v>0.78317516642575014</v>
          </cell>
          <cell r="M8">
            <v>0.83919633046723663</v>
          </cell>
        </row>
        <row r="9">
          <cell r="K9">
            <v>7</v>
          </cell>
          <cell r="L9">
            <v>0.90469859656077645</v>
          </cell>
          <cell r="M9">
            <v>0.75236758114306657</v>
          </cell>
        </row>
        <row r="10">
          <cell r="K10">
            <v>8</v>
          </cell>
          <cell r="L10">
            <v>0.99042296554491493</v>
          </cell>
          <cell r="M10">
            <v>1</v>
          </cell>
        </row>
        <row r="11">
          <cell r="K11">
            <v>9</v>
          </cell>
          <cell r="L11">
            <v>0.7504604808338452</v>
          </cell>
          <cell r="M11">
            <v>0.68154071541936279</v>
          </cell>
        </row>
        <row r="12">
          <cell r="K12">
            <v>10</v>
          </cell>
          <cell r="L12">
            <v>0.62529187958365806</v>
          </cell>
          <cell r="M12">
            <v>0.90072727906936123</v>
          </cell>
        </row>
        <row r="13">
          <cell r="K13">
            <v>11</v>
          </cell>
          <cell r="L13">
            <v>0.77223965308026654</v>
          </cell>
          <cell r="M13">
            <v>0.89022359035178023</v>
          </cell>
        </row>
        <row r="14">
          <cell r="K14">
            <v>12</v>
          </cell>
          <cell r="L14">
            <v>0.89383559988203998</v>
          </cell>
          <cell r="M14">
            <v>0.89455761550133472</v>
          </cell>
        </row>
        <row r="15">
          <cell r="K15">
            <v>13</v>
          </cell>
          <cell r="L15">
            <v>1</v>
          </cell>
          <cell r="M15">
            <v>0.82819122032893255</v>
          </cell>
        </row>
        <row r="16">
          <cell r="K16">
            <v>14</v>
          </cell>
          <cell r="L16">
            <v>0.63875580737639559</v>
          </cell>
          <cell r="M16">
            <v>0.67600763904634054</v>
          </cell>
        </row>
        <row r="17">
          <cell r="K17">
            <v>15</v>
          </cell>
          <cell r="L17">
            <v>0.81502932090558833</v>
          </cell>
          <cell r="M17">
            <v>0.56133910040636903</v>
          </cell>
        </row>
        <row r="18">
          <cell r="K18">
            <v>16</v>
          </cell>
          <cell r="L18">
            <v>0.58490009620544492</v>
          </cell>
          <cell r="M18">
            <v>0.59426286690967423</v>
          </cell>
        </row>
        <row r="19">
          <cell r="K19">
            <v>17</v>
          </cell>
          <cell r="L19">
            <v>0.2139676769044091</v>
          </cell>
          <cell r="M19">
            <v>0.35884332978704869</v>
          </cell>
        </row>
        <row r="20">
          <cell r="K20">
            <v>18</v>
          </cell>
          <cell r="L20">
            <v>0.27557783697286442</v>
          </cell>
          <cell r="M20">
            <v>0.32974780682630833</v>
          </cell>
        </row>
        <row r="21">
          <cell r="K21">
            <v>19</v>
          </cell>
          <cell r="L21">
            <v>0.51708250946342527</v>
          </cell>
          <cell r="M21">
            <v>0.62210701641174126</v>
          </cell>
        </row>
        <row r="22">
          <cell r="K22">
            <v>20</v>
          </cell>
          <cell r="L22">
            <v>0.35498842150554305</v>
          </cell>
          <cell r="M22">
            <v>0.37387725203620709</v>
          </cell>
        </row>
        <row r="23">
          <cell r="K23">
            <v>21</v>
          </cell>
          <cell r="L23">
            <v>0.51684562168538384</v>
          </cell>
          <cell r="M23">
            <v>0.2893201597572253</v>
          </cell>
        </row>
        <row r="24">
          <cell r="K24">
            <v>22</v>
          </cell>
          <cell r="L24">
            <v>0.33523488148359459</v>
          </cell>
          <cell r="M24">
            <v>0.19026544813994473</v>
          </cell>
        </row>
      </sheetData>
      <sheetData sheetId="8">
        <row r="2">
          <cell r="L2" t="str">
            <v>Rab5</v>
          </cell>
          <cell r="M2" t="str">
            <v>Snx1</v>
          </cell>
        </row>
        <row r="3">
          <cell r="K3">
            <v>1</v>
          </cell>
          <cell r="L3">
            <v>0.60487120286115248</v>
          </cell>
          <cell r="M3">
            <v>0.49852353178533459</v>
          </cell>
        </row>
        <row r="4">
          <cell r="K4">
            <v>2</v>
          </cell>
          <cell r="L4">
            <v>0.43019355582169749</v>
          </cell>
          <cell r="M4">
            <v>0.35519606764241968</v>
          </cell>
        </row>
        <row r="5">
          <cell r="K5">
            <v>3</v>
          </cell>
          <cell r="L5">
            <v>0.36816761942390119</v>
          </cell>
          <cell r="M5">
            <v>0.28671912255603271</v>
          </cell>
        </row>
        <row r="6">
          <cell r="K6">
            <v>4</v>
          </cell>
          <cell r="L6">
            <v>0.32319665485494614</v>
          </cell>
          <cell r="M6">
            <v>0.26238949414915091</v>
          </cell>
        </row>
        <row r="7">
          <cell r="K7">
            <v>5</v>
          </cell>
          <cell r="L7">
            <v>0.33105330090254742</v>
          </cell>
          <cell r="M7">
            <v>0.28896592201313265</v>
          </cell>
        </row>
        <row r="8">
          <cell r="K8">
            <v>6</v>
          </cell>
          <cell r="L8">
            <v>0.2765959198120006</v>
          </cell>
          <cell r="M8">
            <v>0.26159165107662985</v>
          </cell>
        </row>
        <row r="9">
          <cell r="K9">
            <v>7</v>
          </cell>
          <cell r="L9">
            <v>0.29297182061001215</v>
          </cell>
          <cell r="M9">
            <v>0.25510802978614167</v>
          </cell>
        </row>
        <row r="10">
          <cell r="K10">
            <v>8</v>
          </cell>
          <cell r="L10">
            <v>0.49778375909029177</v>
          </cell>
          <cell r="M10">
            <v>0.34898756465280062</v>
          </cell>
        </row>
        <row r="11">
          <cell r="K11">
            <v>9</v>
          </cell>
          <cell r="L11">
            <v>0.52357611151581018</v>
          </cell>
          <cell r="M11">
            <v>0.3060324272770627</v>
          </cell>
        </row>
        <row r="12">
          <cell r="K12">
            <v>10</v>
          </cell>
          <cell r="L12">
            <v>0.4752015606286969</v>
          </cell>
          <cell r="M12">
            <v>0.3576354499101278</v>
          </cell>
        </row>
        <row r="13">
          <cell r="K13">
            <v>11</v>
          </cell>
          <cell r="L13">
            <v>0.37311454899394636</v>
          </cell>
          <cell r="M13">
            <v>7.3126444371080485E-2</v>
          </cell>
        </row>
        <row r="14">
          <cell r="K14">
            <v>12</v>
          </cell>
          <cell r="L14">
            <v>0.53844570929998115</v>
          </cell>
          <cell r="M14">
            <v>0.19525145812699451</v>
          </cell>
        </row>
        <row r="15">
          <cell r="K15">
            <v>13</v>
          </cell>
          <cell r="L15">
            <v>0.36907304746500774</v>
          </cell>
          <cell r="M15">
            <v>0.16273247496423512</v>
          </cell>
        </row>
        <row r="16">
          <cell r="K16">
            <v>14</v>
          </cell>
          <cell r="L16">
            <v>0.36385037390062563</v>
          </cell>
          <cell r="M16">
            <v>0.10183045376178405</v>
          </cell>
        </row>
        <row r="17">
          <cell r="K17">
            <v>15</v>
          </cell>
          <cell r="L17">
            <v>0.37875289634083598</v>
          </cell>
          <cell r="M17">
            <v>0.26444371079564266</v>
          </cell>
        </row>
        <row r="18">
          <cell r="K18">
            <v>16</v>
          </cell>
          <cell r="L18">
            <v>0.3259787882903456</v>
          </cell>
          <cell r="M18">
            <v>0.26765342430578454</v>
          </cell>
        </row>
        <row r="19">
          <cell r="K19">
            <v>17</v>
          </cell>
          <cell r="L19">
            <v>0.63868482461447329</v>
          </cell>
          <cell r="M19">
            <v>0.3599189318073438</v>
          </cell>
        </row>
        <row r="20">
          <cell r="K20">
            <v>18</v>
          </cell>
          <cell r="L20">
            <v>0.21414196288568207</v>
          </cell>
          <cell r="M20">
            <v>0.12336304610982664</v>
          </cell>
        </row>
        <row r="21">
          <cell r="K21">
            <v>19</v>
          </cell>
          <cell r="L21">
            <v>0</v>
          </cell>
          <cell r="M21">
            <v>0</v>
          </cell>
        </row>
        <row r="22">
          <cell r="K22">
            <v>20</v>
          </cell>
          <cell r="L22">
            <v>0.23932109359245071</v>
          </cell>
          <cell r="M22">
            <v>4.8723451083965981E-2</v>
          </cell>
        </row>
        <row r="23">
          <cell r="K23">
            <v>21</v>
          </cell>
          <cell r="L23">
            <v>0.49536379687133469</v>
          </cell>
          <cell r="M23">
            <v>0.28085910274751547</v>
          </cell>
        </row>
        <row r="24">
          <cell r="K24">
            <v>22</v>
          </cell>
          <cell r="L24">
            <v>0.71340321591577904</v>
          </cell>
          <cell r="M24">
            <v>0.51228861743883203</v>
          </cell>
        </row>
        <row r="25">
          <cell r="K25">
            <v>23</v>
          </cell>
          <cell r="L25">
            <v>0.68463941328262956</v>
          </cell>
          <cell r="M25">
            <v>0.58190271816881267</v>
          </cell>
        </row>
        <row r="26">
          <cell r="K26">
            <v>24</v>
          </cell>
          <cell r="L26">
            <v>0.43181921071368395</v>
          </cell>
          <cell r="M26">
            <v>0.19079454165291126</v>
          </cell>
        </row>
        <row r="27">
          <cell r="K27">
            <v>25</v>
          </cell>
          <cell r="L27">
            <v>0.78194411862753599</v>
          </cell>
          <cell r="M27">
            <v>0.63941161366054033</v>
          </cell>
        </row>
        <row r="28">
          <cell r="K28">
            <v>26</v>
          </cell>
          <cell r="L28">
            <v>0.78738491803818411</v>
          </cell>
          <cell r="M28">
            <v>0.58919335314185073</v>
          </cell>
        </row>
        <row r="29">
          <cell r="K29">
            <v>27</v>
          </cell>
          <cell r="L29">
            <v>0.91391437120080377</v>
          </cell>
          <cell r="M29">
            <v>0.83113238692637847</v>
          </cell>
        </row>
        <row r="30">
          <cell r="K30">
            <v>28</v>
          </cell>
          <cell r="L30">
            <v>1</v>
          </cell>
          <cell r="M30">
            <v>0.80583984446645374</v>
          </cell>
        </row>
        <row r="31">
          <cell r="K31">
            <v>29</v>
          </cell>
          <cell r="L31">
            <v>0.87265977718239018</v>
          </cell>
          <cell r="M31">
            <v>0.82609772202046816</v>
          </cell>
        </row>
        <row r="32">
          <cell r="K32">
            <v>30</v>
          </cell>
          <cell r="L32">
            <v>0.87142510258088157</v>
          </cell>
          <cell r="M32">
            <v>1</v>
          </cell>
        </row>
        <row r="33">
          <cell r="K33">
            <v>31</v>
          </cell>
          <cell r="L33">
            <v>0.80115565542701295</v>
          </cell>
          <cell r="M33">
            <v>0.69501302226624073</v>
          </cell>
        </row>
        <row r="34">
          <cell r="K34">
            <v>32</v>
          </cell>
          <cell r="L34">
            <v>0.64785022573967377</v>
          </cell>
          <cell r="M34">
            <v>0.80002567770808086</v>
          </cell>
        </row>
        <row r="35">
          <cell r="K35">
            <v>33</v>
          </cell>
          <cell r="L35">
            <v>0.63986599664991584</v>
          </cell>
          <cell r="M35">
            <v>0.44149150801511294</v>
          </cell>
        </row>
        <row r="36">
          <cell r="K36">
            <v>34</v>
          </cell>
          <cell r="L36">
            <v>0.65806098469415131</v>
          </cell>
          <cell r="M36">
            <v>0.27074391988555041</v>
          </cell>
        </row>
        <row r="37">
          <cell r="K37">
            <v>35</v>
          </cell>
          <cell r="L37">
            <v>0.67215273747937132</v>
          </cell>
          <cell r="M37">
            <v>0.44845200102710825</v>
          </cell>
        </row>
        <row r="38">
          <cell r="K38">
            <v>36</v>
          </cell>
          <cell r="L38">
            <v>0.63331810567991476</v>
          </cell>
          <cell r="M38">
            <v>0.48970140493745629</v>
          </cell>
        </row>
        <row r="39">
          <cell r="K39">
            <v>37</v>
          </cell>
          <cell r="L39">
            <v>0.55709752694677328</v>
          </cell>
          <cell r="M39">
            <v>0.38370749422251615</v>
          </cell>
        </row>
        <row r="40">
          <cell r="K40">
            <v>38</v>
          </cell>
          <cell r="L40">
            <v>0.61564168096831484</v>
          </cell>
          <cell r="M40">
            <v>0.49523128278493078</v>
          </cell>
        </row>
      </sheetData>
      <sheetData sheetId="9"/>
      <sheetData sheetId="10">
        <row r="2">
          <cell r="V2" t="str">
            <v>Rab5</v>
          </cell>
          <cell r="W2" t="str">
            <v>Snx1</v>
          </cell>
          <cell r="Z2" t="str">
            <v>count</v>
          </cell>
        </row>
        <row r="25">
          <cell r="U25">
            <v>-10</v>
          </cell>
          <cell r="V25">
            <v>0.47384631484885853</v>
          </cell>
          <cell r="W25">
            <v>0.502992159716524</v>
          </cell>
          <cell r="Y25">
            <v>-10</v>
          </cell>
          <cell r="Z25">
            <v>5</v>
          </cell>
        </row>
        <row r="26">
          <cell r="U26">
            <v>-8</v>
          </cell>
          <cell r="V26">
            <v>0.38441933583832405</v>
          </cell>
          <cell r="W26">
            <v>0.39061298568737912</v>
          </cell>
          <cell r="Y26">
            <v>-8</v>
          </cell>
          <cell r="Z26">
            <v>5</v>
          </cell>
        </row>
        <row r="27">
          <cell r="U27">
            <v>-6</v>
          </cell>
          <cell r="V27">
            <v>0.3910578382731153</v>
          </cell>
          <cell r="W27">
            <v>0.61545002087604472</v>
          </cell>
          <cell r="Y27">
            <v>-6</v>
          </cell>
          <cell r="Z27">
            <v>7</v>
          </cell>
        </row>
        <row r="28">
          <cell r="U28">
            <v>-4</v>
          </cell>
          <cell r="V28">
            <v>0.32612363617999696</v>
          </cell>
          <cell r="W28">
            <v>0.49263716289369441</v>
          </cell>
          <cell r="Y28">
            <v>-4</v>
          </cell>
          <cell r="Z28">
            <v>7</v>
          </cell>
        </row>
        <row r="29">
          <cell r="U29">
            <v>-2</v>
          </cell>
          <cell r="V29">
            <v>0.53215155510022216</v>
          </cell>
          <cell r="W29">
            <v>0.42717989758083774</v>
          </cell>
          <cell r="Y29">
            <v>-2</v>
          </cell>
          <cell r="Z29">
            <v>9</v>
          </cell>
        </row>
        <row r="30">
          <cell r="U30">
            <v>0</v>
          </cell>
          <cell r="V30">
            <v>1</v>
          </cell>
          <cell r="W30">
            <v>0.88055815820556471</v>
          </cell>
          <cell r="Y30">
            <v>0</v>
          </cell>
          <cell r="Z30">
            <v>9</v>
          </cell>
        </row>
        <row r="31">
          <cell r="U31">
            <v>2</v>
          </cell>
          <cell r="V31">
            <v>0.62110316097609519</v>
          </cell>
          <cell r="W31">
            <v>0.72572972490725807</v>
          </cell>
          <cell r="Y31">
            <v>2</v>
          </cell>
          <cell r="Z31">
            <v>8</v>
          </cell>
        </row>
        <row r="32">
          <cell r="U32">
            <v>4</v>
          </cell>
          <cell r="V32">
            <v>0.47881652756676762</v>
          </cell>
          <cell r="W32">
            <v>0.7107343356754201</v>
          </cell>
          <cell r="Y32">
            <v>4</v>
          </cell>
          <cell r="Z32">
            <v>7</v>
          </cell>
        </row>
        <row r="33">
          <cell r="U33">
            <v>6</v>
          </cell>
          <cell r="V33">
            <v>0.45464178740821065</v>
          </cell>
          <cell r="W33">
            <v>0.62509865463067005</v>
          </cell>
          <cell r="Y33">
            <v>6</v>
          </cell>
          <cell r="Z33">
            <v>7</v>
          </cell>
        </row>
        <row r="34">
          <cell r="U34">
            <v>8</v>
          </cell>
          <cell r="V34">
            <v>0.38750115324973455</v>
          </cell>
          <cell r="W34">
            <v>0.48444588959692025</v>
          </cell>
          <cell r="Y34">
            <v>8</v>
          </cell>
          <cell r="Z34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zoomScale="80" zoomScaleNormal="80" workbookViewId="0">
      <selection activeCell="A6" sqref="A6"/>
    </sheetView>
  </sheetViews>
  <sheetFormatPr defaultRowHeight="14.75" x14ac:dyDescent="0.75"/>
  <cols>
    <col min="9" max="9" width="9.1328125" style="1"/>
    <col min="10" max="10" width="9.1328125" style="2"/>
    <col min="14" max="14" width="9.1328125" style="1"/>
    <col min="15" max="15" width="9.1328125" style="2"/>
  </cols>
  <sheetData>
    <row r="1" spans="1:15" x14ac:dyDescent="0.75">
      <c r="A1" t="s">
        <v>17</v>
      </c>
      <c r="I1" s="1" t="s">
        <v>15</v>
      </c>
      <c r="N1" s="1" t="s">
        <v>16</v>
      </c>
    </row>
    <row r="2" spans="1:15" x14ac:dyDescent="0.75">
      <c r="B2" t="s">
        <v>14</v>
      </c>
      <c r="C2" s="1" t="s">
        <v>10</v>
      </c>
      <c r="D2" s="1" t="s">
        <v>11</v>
      </c>
      <c r="E2" s="2" t="s">
        <v>12</v>
      </c>
      <c r="F2" s="2" t="s">
        <v>13</v>
      </c>
      <c r="H2" t="s">
        <v>14</v>
      </c>
      <c r="I2" s="1" t="s">
        <v>1</v>
      </c>
      <c r="J2" s="2" t="s">
        <v>0</v>
      </c>
      <c r="M2" t="s">
        <v>14</v>
      </c>
      <c r="N2" s="1" t="s">
        <v>1</v>
      </c>
      <c r="O2" s="2" t="s">
        <v>0</v>
      </c>
    </row>
    <row r="3" spans="1:15" x14ac:dyDescent="0.75">
      <c r="B3">
        <v>93</v>
      </c>
      <c r="C3">
        <v>348.63400000000001</v>
      </c>
      <c r="D3">
        <v>350.36900000000003</v>
      </c>
      <c r="E3">
        <v>195.339</v>
      </c>
      <c r="F3">
        <v>195.905</v>
      </c>
      <c r="H3">
        <f>B3</f>
        <v>93</v>
      </c>
      <c r="I3" s="1">
        <f>C3-D3</f>
        <v>-1.7350000000000136</v>
      </c>
      <c r="J3" s="2">
        <f>E3-F3</f>
        <v>-0.5660000000000025</v>
      </c>
      <c r="M3">
        <f>B3</f>
        <v>93</v>
      </c>
      <c r="N3" s="1">
        <f>(I3-MIN(I$3:I$20))/(MAX(I$3:I$20)-MIN(I$3:I$20))</f>
        <v>2.1343511450381186E-2</v>
      </c>
      <c r="O3" s="2">
        <f>(J3-MIN(J$3:J$20))/(MAX(J$3:J$20)-MIN(J$3:J$20))</f>
        <v>1.6404900912753921E-2</v>
      </c>
    </row>
    <row r="4" spans="1:15" x14ac:dyDescent="0.75">
      <c r="B4">
        <v>94</v>
      </c>
      <c r="C4">
        <v>341.21600000000001</v>
      </c>
      <c r="D4">
        <v>344.34899999999999</v>
      </c>
      <c r="E4">
        <v>191.75</v>
      </c>
      <c r="F4">
        <v>192.715</v>
      </c>
      <c r="H4">
        <f t="shared" ref="H4:H20" si="0">B4</f>
        <v>94</v>
      </c>
      <c r="I4" s="1">
        <f t="shared" ref="I4:I20" si="1">C4-D4</f>
        <v>-3.1329999999999814</v>
      </c>
      <c r="J4" s="2">
        <f t="shared" ref="J4:J20" si="2">E4-F4</f>
        <v>-0.96500000000000341</v>
      </c>
      <c r="M4">
        <f t="shared" ref="M4:M20" si="3">B4</f>
        <v>94</v>
      </c>
      <c r="N4" s="1">
        <f t="shared" ref="N4:N20" si="4">(I4-MIN(I$3:I$20))/(MAX(I$3:I$20)-MIN(I$3:I$20))</f>
        <v>0</v>
      </c>
      <c r="O4" s="2">
        <f t="shared" ref="O4:O20" si="5">(J4-MIN(J$3:J$20))/(MAX(J$3:J$20)-MIN(J$3:J$20))</f>
        <v>0</v>
      </c>
    </row>
    <row r="5" spans="1:15" x14ac:dyDescent="0.75">
      <c r="B5">
        <v>95</v>
      </c>
      <c r="C5">
        <v>354.767</v>
      </c>
      <c r="D5">
        <v>357.11599999999999</v>
      </c>
      <c r="E5">
        <v>192.922</v>
      </c>
      <c r="F5">
        <v>192.30799999999999</v>
      </c>
      <c r="H5">
        <f t="shared" si="0"/>
        <v>95</v>
      </c>
      <c r="I5" s="1">
        <f t="shared" si="1"/>
        <v>-2.3489999999999895</v>
      </c>
      <c r="J5" s="2">
        <f t="shared" si="2"/>
        <v>0.61400000000000432</v>
      </c>
      <c r="M5">
        <f t="shared" si="3"/>
        <v>95</v>
      </c>
      <c r="N5" s="1">
        <f t="shared" si="4"/>
        <v>1.1969465648854836E-2</v>
      </c>
      <c r="O5" s="2">
        <f t="shared" si="5"/>
        <v>6.492064797302885E-2</v>
      </c>
    </row>
    <row r="6" spans="1:15" x14ac:dyDescent="0.75">
      <c r="B6">
        <v>96</v>
      </c>
      <c r="C6">
        <v>368.40300000000002</v>
      </c>
      <c r="D6">
        <v>369.21</v>
      </c>
      <c r="E6">
        <v>205.5</v>
      </c>
      <c r="F6">
        <v>199</v>
      </c>
      <c r="H6">
        <f t="shared" si="0"/>
        <v>96</v>
      </c>
      <c r="I6" s="1">
        <f t="shared" si="1"/>
        <v>-0.80699999999995953</v>
      </c>
      <c r="J6" s="2">
        <f t="shared" si="2"/>
        <v>6.5</v>
      </c>
      <c r="M6">
        <f t="shared" si="3"/>
        <v>96</v>
      </c>
      <c r="N6" s="1">
        <f t="shared" si="4"/>
        <v>3.5511450381679723E-2</v>
      </c>
      <c r="O6" s="2">
        <f t="shared" si="5"/>
        <v>0.30692377271605964</v>
      </c>
    </row>
    <row r="7" spans="1:15" x14ac:dyDescent="0.75">
      <c r="B7">
        <v>97</v>
      </c>
      <c r="C7">
        <v>442.25900000000001</v>
      </c>
      <c r="D7">
        <v>383.39</v>
      </c>
      <c r="E7">
        <v>211.92599999999999</v>
      </c>
      <c r="F7">
        <v>199.274</v>
      </c>
      <c r="H7">
        <f t="shared" si="0"/>
        <v>97</v>
      </c>
      <c r="I7" s="1">
        <f t="shared" si="1"/>
        <v>58.869000000000028</v>
      </c>
      <c r="J7" s="2">
        <f t="shared" si="2"/>
        <v>12.651999999999987</v>
      </c>
      <c r="M7">
        <f t="shared" si="3"/>
        <v>97</v>
      </c>
      <c r="N7" s="1">
        <f t="shared" si="4"/>
        <v>0.94659541984732842</v>
      </c>
      <c r="O7" s="2">
        <f t="shared" si="5"/>
        <v>0.55986349806759261</v>
      </c>
    </row>
    <row r="8" spans="1:15" x14ac:dyDescent="0.75">
      <c r="B8">
        <v>98</v>
      </c>
      <c r="C8">
        <v>445.315</v>
      </c>
      <c r="D8">
        <v>399.238</v>
      </c>
      <c r="E8">
        <v>240.27799999999999</v>
      </c>
      <c r="F8">
        <v>216.92099999999999</v>
      </c>
      <c r="H8">
        <f t="shared" si="0"/>
        <v>98</v>
      </c>
      <c r="I8" s="1">
        <f t="shared" si="1"/>
        <v>46.076999999999998</v>
      </c>
      <c r="J8" s="2">
        <f t="shared" si="2"/>
        <v>23.356999999999999</v>
      </c>
      <c r="M8">
        <f t="shared" si="3"/>
        <v>98</v>
      </c>
      <c r="N8" s="1">
        <f t="shared" si="4"/>
        <v>0.75129770992366385</v>
      </c>
      <c r="O8" s="2">
        <f t="shared" si="5"/>
        <v>1</v>
      </c>
    </row>
    <row r="9" spans="1:15" x14ac:dyDescent="0.75">
      <c r="B9">
        <v>99</v>
      </c>
      <c r="C9">
        <v>429.36099999999999</v>
      </c>
      <c r="D9">
        <v>372</v>
      </c>
      <c r="E9">
        <v>235.29599999999999</v>
      </c>
      <c r="F9">
        <v>213.47</v>
      </c>
      <c r="H9">
        <f t="shared" si="0"/>
        <v>99</v>
      </c>
      <c r="I9" s="1">
        <f t="shared" si="1"/>
        <v>57.36099999999999</v>
      </c>
      <c r="J9" s="2">
        <f t="shared" si="2"/>
        <v>21.825999999999993</v>
      </c>
      <c r="M9">
        <f t="shared" si="3"/>
        <v>99</v>
      </c>
      <c r="N9" s="1">
        <f t="shared" si="4"/>
        <v>0.92357251908396898</v>
      </c>
      <c r="O9" s="2">
        <f t="shared" si="5"/>
        <v>0.93705287394128745</v>
      </c>
    </row>
    <row r="10" spans="1:15" x14ac:dyDescent="0.75">
      <c r="B10">
        <v>100</v>
      </c>
      <c r="C10">
        <v>435.01900000000001</v>
      </c>
      <c r="D10">
        <v>372.65199999999999</v>
      </c>
      <c r="E10">
        <v>234.667</v>
      </c>
      <c r="F10">
        <v>212.46299999999999</v>
      </c>
      <c r="H10">
        <f t="shared" si="0"/>
        <v>100</v>
      </c>
      <c r="I10" s="1">
        <f t="shared" si="1"/>
        <v>62.367000000000019</v>
      </c>
      <c r="J10" s="2">
        <f t="shared" si="2"/>
        <v>22.204000000000008</v>
      </c>
      <c r="M10">
        <f t="shared" si="3"/>
        <v>100</v>
      </c>
      <c r="N10" s="1">
        <f t="shared" si="4"/>
        <v>1</v>
      </c>
      <c r="O10" s="2">
        <f t="shared" si="5"/>
        <v>0.95259435901652856</v>
      </c>
    </row>
    <row r="11" spans="1:15" x14ac:dyDescent="0.75">
      <c r="B11">
        <v>101</v>
      </c>
      <c r="C11">
        <v>423.27800000000002</v>
      </c>
      <c r="D11">
        <v>371.84100000000001</v>
      </c>
      <c r="E11">
        <v>221.667</v>
      </c>
      <c r="F11">
        <v>206.30500000000001</v>
      </c>
      <c r="H11">
        <f t="shared" si="0"/>
        <v>101</v>
      </c>
      <c r="I11" s="1">
        <f t="shared" si="1"/>
        <v>51.437000000000012</v>
      </c>
      <c r="J11" s="2">
        <f t="shared" si="2"/>
        <v>15.361999999999995</v>
      </c>
      <c r="M11">
        <f t="shared" si="3"/>
        <v>101</v>
      </c>
      <c r="N11" s="1">
        <f t="shared" si="4"/>
        <v>0.83312977099236629</v>
      </c>
      <c r="O11" s="2">
        <f t="shared" si="5"/>
        <v>0.67128525614669832</v>
      </c>
    </row>
    <row r="12" spans="1:15" x14ac:dyDescent="0.75">
      <c r="B12">
        <v>102</v>
      </c>
      <c r="C12">
        <v>423.452</v>
      </c>
      <c r="D12">
        <v>387.45499999999998</v>
      </c>
      <c r="E12">
        <v>225</v>
      </c>
      <c r="F12">
        <v>220.167</v>
      </c>
      <c r="H12">
        <f t="shared" si="0"/>
        <v>102</v>
      </c>
      <c r="I12" s="1">
        <f t="shared" si="1"/>
        <v>35.997000000000014</v>
      </c>
      <c r="J12" s="2">
        <f t="shared" si="2"/>
        <v>4.8329999999999984</v>
      </c>
      <c r="M12">
        <f t="shared" si="3"/>
        <v>102</v>
      </c>
      <c r="N12" s="1">
        <f t="shared" si="4"/>
        <v>0.59740458015267173</v>
      </c>
      <c r="O12" s="2">
        <f t="shared" si="5"/>
        <v>0.23838500123345124</v>
      </c>
    </row>
    <row r="13" spans="1:15" x14ac:dyDescent="0.75">
      <c r="B13">
        <v>103</v>
      </c>
      <c r="C13">
        <v>399.60399999999998</v>
      </c>
      <c r="D13">
        <v>357.09899999999999</v>
      </c>
      <c r="E13">
        <v>227.06200000000001</v>
      </c>
      <c r="F13">
        <v>218.45400000000001</v>
      </c>
      <c r="H13">
        <f t="shared" si="0"/>
        <v>103</v>
      </c>
      <c r="I13" s="1">
        <f t="shared" si="1"/>
        <v>42.504999999999995</v>
      </c>
      <c r="J13" s="2">
        <f t="shared" si="2"/>
        <v>8.6080000000000041</v>
      </c>
      <c r="M13">
        <f t="shared" si="3"/>
        <v>103</v>
      </c>
      <c r="N13" s="1">
        <f t="shared" si="4"/>
        <v>0.69676335877862561</v>
      </c>
      <c r="O13" s="2">
        <f t="shared" si="5"/>
        <v>0.39359427678644876</v>
      </c>
    </row>
    <row r="14" spans="1:15" x14ac:dyDescent="0.75">
      <c r="B14">
        <v>104</v>
      </c>
      <c r="C14">
        <v>373.69799999999998</v>
      </c>
      <c r="D14">
        <v>341.25</v>
      </c>
      <c r="E14">
        <v>221.17699999999999</v>
      </c>
      <c r="F14">
        <v>212.73</v>
      </c>
      <c r="H14">
        <f t="shared" si="0"/>
        <v>104</v>
      </c>
      <c r="I14" s="1">
        <f t="shared" si="1"/>
        <v>32.447999999999979</v>
      </c>
      <c r="J14" s="2">
        <f t="shared" si="2"/>
        <v>8.4470000000000027</v>
      </c>
      <c r="M14">
        <f t="shared" si="3"/>
        <v>104</v>
      </c>
      <c r="N14" s="1">
        <f t="shared" si="4"/>
        <v>0.54322137404580095</v>
      </c>
      <c r="O14" s="2">
        <f t="shared" si="5"/>
        <v>0.3869747553655129</v>
      </c>
    </row>
    <row r="15" spans="1:15" x14ac:dyDescent="0.75">
      <c r="B15">
        <v>105</v>
      </c>
      <c r="C15">
        <v>383.51</v>
      </c>
      <c r="D15">
        <v>336.38200000000001</v>
      </c>
      <c r="E15">
        <v>205.667</v>
      </c>
      <c r="F15">
        <v>199.40100000000001</v>
      </c>
      <c r="H15">
        <f t="shared" si="0"/>
        <v>105</v>
      </c>
      <c r="I15" s="1">
        <f t="shared" si="1"/>
        <v>47.127999999999986</v>
      </c>
      <c r="J15" s="2">
        <f t="shared" si="2"/>
        <v>6.2659999999999911</v>
      </c>
      <c r="M15">
        <f t="shared" si="3"/>
        <v>105</v>
      </c>
      <c r="N15" s="1">
        <f t="shared" si="4"/>
        <v>0.76734351145038115</v>
      </c>
      <c r="O15" s="2">
        <f t="shared" si="5"/>
        <v>0.29730285338376755</v>
      </c>
    </row>
    <row r="16" spans="1:15" x14ac:dyDescent="0.75">
      <c r="B16">
        <v>106</v>
      </c>
      <c r="C16">
        <v>365.62</v>
      </c>
      <c r="D16">
        <v>334.04599999999999</v>
      </c>
      <c r="E16">
        <v>209.3</v>
      </c>
      <c r="F16">
        <v>206.47399999999999</v>
      </c>
      <c r="H16">
        <f t="shared" si="0"/>
        <v>106</v>
      </c>
      <c r="I16" s="1">
        <f t="shared" si="1"/>
        <v>31.574000000000012</v>
      </c>
      <c r="J16" s="2">
        <f t="shared" si="2"/>
        <v>2.8260000000000218</v>
      </c>
      <c r="M16">
        <f t="shared" si="3"/>
        <v>106</v>
      </c>
      <c r="N16" s="1">
        <f t="shared" si="4"/>
        <v>0.5298778625954198</v>
      </c>
      <c r="O16" s="2">
        <f t="shared" si="5"/>
        <v>0.15586711619110372</v>
      </c>
    </row>
    <row r="17" spans="2:15" x14ac:dyDescent="0.75">
      <c r="B17">
        <v>107</v>
      </c>
      <c r="C17">
        <v>352.97899999999998</v>
      </c>
      <c r="D17">
        <v>324.47399999999999</v>
      </c>
      <c r="E17">
        <v>208.93799999999999</v>
      </c>
      <c r="F17">
        <v>206.678</v>
      </c>
      <c r="H17">
        <f t="shared" si="0"/>
        <v>107</v>
      </c>
      <c r="I17" s="1">
        <f t="shared" si="1"/>
        <v>28.504999999999995</v>
      </c>
      <c r="J17" s="2">
        <f t="shared" si="2"/>
        <v>2.2599999999999909</v>
      </c>
      <c r="M17">
        <f t="shared" si="3"/>
        <v>107</v>
      </c>
      <c r="N17" s="1">
        <f t="shared" si="4"/>
        <v>0.48302290076335841</v>
      </c>
      <c r="O17" s="2">
        <f t="shared" si="5"/>
        <v>0.13259600361812326</v>
      </c>
    </row>
    <row r="18" spans="2:15" x14ac:dyDescent="0.75">
      <c r="B18">
        <v>108</v>
      </c>
      <c r="C18">
        <v>363.05200000000002</v>
      </c>
      <c r="D18">
        <v>339.447</v>
      </c>
      <c r="E18">
        <v>211.31200000000001</v>
      </c>
      <c r="F18">
        <v>206.77600000000001</v>
      </c>
      <c r="H18">
        <f t="shared" si="0"/>
        <v>108</v>
      </c>
      <c r="I18" s="1">
        <f t="shared" si="1"/>
        <v>23.605000000000018</v>
      </c>
      <c r="J18" s="2">
        <f t="shared" si="2"/>
        <v>4.5360000000000014</v>
      </c>
      <c r="M18">
        <f t="shared" si="3"/>
        <v>108</v>
      </c>
      <c r="N18" s="1">
        <f t="shared" si="4"/>
        <v>0.40821374045801528</v>
      </c>
      <c r="O18" s="2">
        <f t="shared" si="5"/>
        <v>0.22617383438861952</v>
      </c>
    </row>
    <row r="19" spans="2:15" x14ac:dyDescent="0.75">
      <c r="B19">
        <v>109</v>
      </c>
      <c r="C19">
        <v>357.65600000000001</v>
      </c>
      <c r="D19">
        <v>337.46699999999998</v>
      </c>
      <c r="E19">
        <v>209.59399999999999</v>
      </c>
      <c r="F19">
        <v>197.59899999999999</v>
      </c>
      <c r="H19">
        <f t="shared" si="0"/>
        <v>109</v>
      </c>
      <c r="I19" s="1">
        <f t="shared" si="1"/>
        <v>20.189000000000021</v>
      </c>
      <c r="J19" s="2">
        <f t="shared" si="2"/>
        <v>11.995000000000005</v>
      </c>
      <c r="M19">
        <f t="shared" si="3"/>
        <v>109</v>
      </c>
      <c r="N19" s="1">
        <f t="shared" si="4"/>
        <v>0.3560610687022901</v>
      </c>
      <c r="O19" s="2">
        <f t="shared" si="5"/>
        <v>0.53285091686538966</v>
      </c>
    </row>
    <row r="20" spans="2:15" x14ac:dyDescent="0.75">
      <c r="B20">
        <v>110</v>
      </c>
      <c r="C20">
        <v>346.375</v>
      </c>
      <c r="D20">
        <v>331.96699999999998</v>
      </c>
      <c r="E20">
        <v>207.03100000000001</v>
      </c>
      <c r="F20">
        <v>203.5</v>
      </c>
      <c r="H20">
        <f t="shared" si="0"/>
        <v>110</v>
      </c>
      <c r="I20" s="1">
        <f t="shared" si="1"/>
        <v>14.408000000000015</v>
      </c>
      <c r="J20" s="2">
        <f t="shared" si="2"/>
        <v>3.5310000000000059</v>
      </c>
      <c r="M20">
        <f t="shared" si="3"/>
        <v>110</v>
      </c>
      <c r="N20" s="1">
        <f t="shared" si="4"/>
        <v>0.26780152671755719</v>
      </c>
      <c r="O20" s="2">
        <f t="shared" si="5"/>
        <v>0.18485321930762308</v>
      </c>
    </row>
  </sheetData>
  <sortState xmlns:xlrd2="http://schemas.microsoft.com/office/spreadsheetml/2017/richdata2" ref="B3:M42">
    <sortCondition ref="B3:B42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66"/>
  <sheetViews>
    <sheetView zoomScale="80" zoomScaleNormal="80" workbookViewId="0"/>
  </sheetViews>
  <sheetFormatPr defaultRowHeight="14.75" x14ac:dyDescent="0.75"/>
  <cols>
    <col min="9" max="9" width="9.1328125" style="1"/>
    <col min="10" max="10" width="9.1328125" style="2"/>
    <col min="14" max="14" width="9.1328125" style="1"/>
    <col min="15" max="15" width="9.1328125" style="2"/>
  </cols>
  <sheetData>
    <row r="1" spans="1:15" x14ac:dyDescent="0.75">
      <c r="A1" t="s">
        <v>26</v>
      </c>
      <c r="I1" s="1" t="s">
        <v>15</v>
      </c>
      <c r="N1" s="1" t="s">
        <v>16</v>
      </c>
    </row>
    <row r="2" spans="1:15" x14ac:dyDescent="0.75">
      <c r="B2" t="s">
        <v>14</v>
      </c>
      <c r="C2" s="1" t="s">
        <v>10</v>
      </c>
      <c r="D2" s="1" t="s">
        <v>11</v>
      </c>
      <c r="E2" s="2" t="s">
        <v>12</v>
      </c>
      <c r="F2" s="2" t="s">
        <v>13</v>
      </c>
      <c r="H2" t="s">
        <v>14</v>
      </c>
      <c r="I2" s="1" t="s">
        <v>1</v>
      </c>
      <c r="J2" s="2" t="s">
        <v>0</v>
      </c>
      <c r="M2" t="s">
        <v>14</v>
      </c>
      <c r="N2" s="1" t="s">
        <v>1</v>
      </c>
      <c r="O2" s="2" t="s">
        <v>0</v>
      </c>
    </row>
    <row r="3" spans="1:15" x14ac:dyDescent="0.75">
      <c r="B3">
        <v>1</v>
      </c>
      <c r="C3">
        <v>564.69399999999996</v>
      </c>
      <c r="D3">
        <v>552.65899999999999</v>
      </c>
      <c r="E3">
        <v>697.66099999999994</v>
      </c>
      <c r="F3">
        <v>692.84100000000001</v>
      </c>
      <c r="H3">
        <f>B3</f>
        <v>1</v>
      </c>
      <c r="I3" s="1">
        <f>C3-D3</f>
        <v>12.034999999999968</v>
      </c>
      <c r="J3" s="2">
        <f>E3-F3</f>
        <v>4.8199999999999363</v>
      </c>
      <c r="M3">
        <f>B3</f>
        <v>1</v>
      </c>
      <c r="N3" s="1">
        <f>(I3-MIN(I$3:I$66))/(MAX(I$3:I$66)-MIN(I$3:I$66))</f>
        <v>0.41779525990838456</v>
      </c>
      <c r="O3" s="2">
        <f>(J3-MIN(J$3:J$66))/(MAX(J$3:J$66)-MIN(J$3:J$66))</f>
        <v>0.26858863959861862</v>
      </c>
    </row>
    <row r="4" spans="1:15" x14ac:dyDescent="0.75">
      <c r="B4">
        <v>2</v>
      </c>
      <c r="C4">
        <v>581.55600000000004</v>
      </c>
      <c r="D4">
        <v>569.18799999999999</v>
      </c>
      <c r="E4">
        <v>708.64499999999998</v>
      </c>
      <c r="F4">
        <v>708.08</v>
      </c>
      <c r="H4">
        <f t="shared" ref="H4:H66" si="0">B4</f>
        <v>2</v>
      </c>
      <c r="I4" s="1">
        <f t="shared" ref="I4:I66" si="1">C4-D4</f>
        <v>12.368000000000052</v>
      </c>
      <c r="J4" s="2">
        <f t="shared" ref="J4:J66" si="2">E4-F4</f>
        <v>0.56499999999994088</v>
      </c>
      <c r="M4">
        <f t="shared" ref="M4:M66" si="3">B4</f>
        <v>2</v>
      </c>
      <c r="N4" s="1">
        <f t="shared" ref="N4:N66" si="4">(I4-MIN(I$3:I$66))/(MAX(I$3:I$66)-MIN(I$3:I$66))</f>
        <v>0.42111133240390419</v>
      </c>
      <c r="O4" s="2">
        <f t="shared" ref="O4:O66" si="5">(J4-MIN(J$3:J$66))/(MAX(J$3:J$66)-MIN(J$3:J$66))</f>
        <v>0.23512712230951269</v>
      </c>
    </row>
    <row r="5" spans="1:15" x14ac:dyDescent="0.75">
      <c r="B5">
        <v>3</v>
      </c>
      <c r="C5">
        <v>564.41099999999994</v>
      </c>
      <c r="D5">
        <v>553.51700000000005</v>
      </c>
      <c r="E5">
        <v>711.55600000000004</v>
      </c>
      <c r="F5">
        <v>700.81200000000001</v>
      </c>
      <c r="H5">
        <f t="shared" si="0"/>
        <v>3</v>
      </c>
      <c r="I5" s="1">
        <f t="shared" si="1"/>
        <v>10.893999999999892</v>
      </c>
      <c r="J5" s="2">
        <f t="shared" si="2"/>
        <v>10.744000000000028</v>
      </c>
      <c r="M5">
        <f t="shared" si="3"/>
        <v>3</v>
      </c>
      <c r="N5" s="1">
        <f t="shared" si="4"/>
        <v>0.40643298147779228</v>
      </c>
      <c r="O5" s="2">
        <f t="shared" si="5"/>
        <v>0.31517525027327586</v>
      </c>
    </row>
    <row r="6" spans="1:15" x14ac:dyDescent="0.75">
      <c r="B6">
        <v>4</v>
      </c>
      <c r="C6">
        <v>595.33900000000006</v>
      </c>
      <c r="D6">
        <v>582.04</v>
      </c>
      <c r="E6">
        <v>767.59699999999998</v>
      </c>
      <c r="F6">
        <v>745.375</v>
      </c>
      <c r="H6">
        <f t="shared" si="0"/>
        <v>4</v>
      </c>
      <c r="I6" s="1">
        <f t="shared" si="1"/>
        <v>13.299000000000092</v>
      </c>
      <c r="J6" s="2">
        <f t="shared" si="2"/>
        <v>22.22199999999998</v>
      </c>
      <c r="M6">
        <f t="shared" si="3"/>
        <v>4</v>
      </c>
      <c r="N6" s="1">
        <f t="shared" si="4"/>
        <v>0.43038239394543021</v>
      </c>
      <c r="O6" s="2">
        <f t="shared" si="5"/>
        <v>0.4054387744670141</v>
      </c>
    </row>
    <row r="7" spans="1:15" x14ac:dyDescent="0.75">
      <c r="B7">
        <v>5</v>
      </c>
      <c r="C7">
        <v>608.95500000000004</v>
      </c>
      <c r="D7">
        <v>583.56500000000005</v>
      </c>
      <c r="E7">
        <v>757.66700000000003</v>
      </c>
      <c r="F7">
        <v>728.64099999999996</v>
      </c>
      <c r="H7">
        <f t="shared" si="0"/>
        <v>5</v>
      </c>
      <c r="I7" s="1">
        <f t="shared" si="1"/>
        <v>25.389999999999986</v>
      </c>
      <c r="J7" s="2">
        <f t="shared" si="2"/>
        <v>29.026000000000067</v>
      </c>
      <c r="M7">
        <f t="shared" si="3"/>
        <v>5</v>
      </c>
      <c r="N7" s="1">
        <f t="shared" si="4"/>
        <v>0.55078669587731521</v>
      </c>
      <c r="O7" s="2">
        <f t="shared" si="5"/>
        <v>0.45894574594411863</v>
      </c>
    </row>
    <row r="8" spans="1:15" x14ac:dyDescent="0.75">
      <c r="B8">
        <v>6</v>
      </c>
      <c r="C8">
        <v>601.93200000000002</v>
      </c>
      <c r="D8">
        <v>574.92899999999997</v>
      </c>
      <c r="E8">
        <v>722.197</v>
      </c>
      <c r="F8">
        <v>701.85299999999995</v>
      </c>
      <c r="H8">
        <f t="shared" si="0"/>
        <v>6</v>
      </c>
      <c r="I8" s="1">
        <f t="shared" si="1"/>
        <v>27.003000000000043</v>
      </c>
      <c r="J8" s="2">
        <f t="shared" si="2"/>
        <v>20.344000000000051</v>
      </c>
      <c r="M8">
        <f t="shared" si="3"/>
        <v>6</v>
      </c>
      <c r="N8" s="1">
        <f t="shared" si="4"/>
        <v>0.56684923322047454</v>
      </c>
      <c r="O8" s="2">
        <f t="shared" si="5"/>
        <v>0.39067009539088282</v>
      </c>
    </row>
    <row r="9" spans="1:15" x14ac:dyDescent="0.75">
      <c r="B9">
        <v>7</v>
      </c>
      <c r="C9">
        <v>612.96199999999999</v>
      </c>
      <c r="D9">
        <v>587.51099999999997</v>
      </c>
      <c r="E9">
        <v>733.98500000000001</v>
      </c>
      <c r="F9">
        <v>719.20699999999999</v>
      </c>
      <c r="H9">
        <f t="shared" si="0"/>
        <v>7</v>
      </c>
      <c r="I9" s="1">
        <f t="shared" si="1"/>
        <v>25.451000000000022</v>
      </c>
      <c r="J9" s="2">
        <f t="shared" si="2"/>
        <v>14.77800000000002</v>
      </c>
      <c r="M9">
        <f t="shared" si="3"/>
        <v>7</v>
      </c>
      <c r="N9" s="1">
        <f t="shared" si="4"/>
        <v>0.55139414459271086</v>
      </c>
      <c r="O9" s="2">
        <f t="shared" si="5"/>
        <v>0.34689881331540351</v>
      </c>
    </row>
    <row r="10" spans="1:15" x14ac:dyDescent="0.75">
      <c r="B10">
        <v>8</v>
      </c>
      <c r="C10">
        <v>590.85500000000002</v>
      </c>
      <c r="D10">
        <v>565.76099999999997</v>
      </c>
      <c r="E10">
        <v>716.09699999999998</v>
      </c>
      <c r="F10">
        <v>697.77800000000002</v>
      </c>
      <c r="H10">
        <f t="shared" si="0"/>
        <v>8</v>
      </c>
      <c r="I10" s="1">
        <f t="shared" si="1"/>
        <v>25.094000000000051</v>
      </c>
      <c r="J10" s="2">
        <f t="shared" si="2"/>
        <v>18.31899999999996</v>
      </c>
      <c r="M10">
        <f t="shared" si="3"/>
        <v>8</v>
      </c>
      <c r="N10" s="1">
        <f t="shared" si="4"/>
        <v>0.5478390758812991</v>
      </c>
      <c r="O10" s="2">
        <f t="shared" si="5"/>
        <v>0.37474540149888697</v>
      </c>
    </row>
    <row r="11" spans="1:15" x14ac:dyDescent="0.75">
      <c r="B11">
        <v>9</v>
      </c>
      <c r="C11">
        <v>578.61300000000006</v>
      </c>
      <c r="D11">
        <v>564.96</v>
      </c>
      <c r="E11">
        <v>721.62099999999998</v>
      </c>
      <c r="F11">
        <v>710.23299999999995</v>
      </c>
      <c r="H11">
        <f t="shared" si="0"/>
        <v>9</v>
      </c>
      <c r="I11" s="1">
        <f t="shared" si="1"/>
        <v>13.65300000000002</v>
      </c>
      <c r="J11" s="2">
        <f t="shared" si="2"/>
        <v>11.388000000000034</v>
      </c>
      <c r="M11">
        <f t="shared" si="3"/>
        <v>9</v>
      </c>
      <c r="N11" s="1">
        <f t="shared" si="4"/>
        <v>0.43390758812985492</v>
      </c>
      <c r="O11" s="2">
        <f t="shared" si="5"/>
        <v>0.32023969613324871</v>
      </c>
    </row>
    <row r="12" spans="1:15" x14ac:dyDescent="0.75">
      <c r="B12">
        <v>10</v>
      </c>
      <c r="C12">
        <v>590.94399999999996</v>
      </c>
      <c r="D12">
        <v>587.31200000000001</v>
      </c>
      <c r="E12">
        <v>730.75</v>
      </c>
      <c r="F12">
        <v>712.07399999999996</v>
      </c>
      <c r="H12">
        <f t="shared" si="0"/>
        <v>10</v>
      </c>
      <c r="I12" s="1">
        <f t="shared" si="1"/>
        <v>3.6319999999999482</v>
      </c>
      <c r="J12" s="2">
        <f t="shared" si="2"/>
        <v>18.676000000000045</v>
      </c>
      <c r="M12">
        <f t="shared" si="3"/>
        <v>10</v>
      </c>
      <c r="N12" s="1">
        <f t="shared" si="4"/>
        <v>0.33411670981876079</v>
      </c>
      <c r="O12" s="2">
        <f t="shared" si="5"/>
        <v>0.37755286605169863</v>
      </c>
    </row>
    <row r="13" spans="1:15" x14ac:dyDescent="0.75">
      <c r="B13">
        <v>11</v>
      </c>
      <c r="C13">
        <v>580.58600000000001</v>
      </c>
      <c r="D13">
        <v>581</v>
      </c>
      <c r="E13">
        <v>752.56899999999996</v>
      </c>
      <c r="F13">
        <v>764.05200000000002</v>
      </c>
      <c r="H13">
        <f t="shared" si="0"/>
        <v>11</v>
      </c>
      <c r="I13" s="1">
        <f t="shared" si="1"/>
        <v>-0.41399999999998727</v>
      </c>
      <c r="J13" s="2">
        <f t="shared" si="2"/>
        <v>-11.483000000000061</v>
      </c>
      <c r="M13">
        <f t="shared" si="3"/>
        <v>11</v>
      </c>
      <c r="N13" s="1">
        <f t="shared" si="4"/>
        <v>0.29382593108942467</v>
      </c>
      <c r="O13" s="2">
        <f t="shared" si="5"/>
        <v>0.14038109168691612</v>
      </c>
    </row>
    <row r="14" spans="1:15" x14ac:dyDescent="0.75">
      <c r="B14">
        <v>12</v>
      </c>
      <c r="C14">
        <v>592.56500000000005</v>
      </c>
      <c r="D14">
        <v>580.68200000000002</v>
      </c>
      <c r="E14">
        <v>741.66899999999998</v>
      </c>
      <c r="F14">
        <v>737.73900000000003</v>
      </c>
      <c r="H14">
        <f t="shared" si="0"/>
        <v>12</v>
      </c>
      <c r="I14" s="1">
        <f t="shared" si="1"/>
        <v>11.883000000000038</v>
      </c>
      <c r="J14" s="2">
        <f t="shared" si="2"/>
        <v>3.92999999999995</v>
      </c>
      <c r="M14">
        <f t="shared" si="3"/>
        <v>12</v>
      </c>
      <c r="N14" s="1">
        <f t="shared" si="4"/>
        <v>0.41628161720772799</v>
      </c>
      <c r="O14" s="2">
        <f t="shared" si="5"/>
        <v>0.26158963833250726</v>
      </c>
    </row>
    <row r="15" spans="1:15" x14ac:dyDescent="0.75">
      <c r="B15">
        <v>13</v>
      </c>
      <c r="C15">
        <v>591.46799999999996</v>
      </c>
      <c r="D15">
        <v>587.13099999999997</v>
      </c>
      <c r="E15">
        <v>727.59699999999998</v>
      </c>
      <c r="F15">
        <v>722.25599999999997</v>
      </c>
      <c r="H15">
        <f t="shared" si="0"/>
        <v>13</v>
      </c>
      <c r="I15" s="1">
        <f t="shared" si="1"/>
        <v>4.3369999999999891</v>
      </c>
      <c r="J15" s="2">
        <f t="shared" si="2"/>
        <v>5.3410000000000082</v>
      </c>
      <c r="M15">
        <f t="shared" si="3"/>
        <v>13</v>
      </c>
      <c r="N15" s="1">
        <f t="shared" si="4"/>
        <v>0.34113722366062538</v>
      </c>
      <c r="O15" s="2">
        <f t="shared" si="5"/>
        <v>0.27268580775552259</v>
      </c>
    </row>
    <row r="16" spans="1:15" x14ac:dyDescent="0.75">
      <c r="B16">
        <v>14</v>
      </c>
      <c r="C16">
        <v>596.40300000000002</v>
      </c>
      <c r="D16">
        <v>593.18799999999999</v>
      </c>
      <c r="E16">
        <v>714.87900000000002</v>
      </c>
      <c r="F16">
        <v>708.98900000000003</v>
      </c>
      <c r="H16">
        <f t="shared" si="0"/>
        <v>14</v>
      </c>
      <c r="I16" s="1">
        <f t="shared" si="1"/>
        <v>3.2150000000000318</v>
      </c>
      <c r="J16" s="2">
        <f t="shared" si="2"/>
        <v>5.8899999999999864</v>
      </c>
      <c r="M16">
        <f t="shared" si="3"/>
        <v>14</v>
      </c>
      <c r="N16" s="1">
        <f t="shared" si="4"/>
        <v>0.32996415056761641</v>
      </c>
      <c r="O16" s="2">
        <f t="shared" si="5"/>
        <v>0.27700316921068557</v>
      </c>
    </row>
    <row r="17" spans="2:15" x14ac:dyDescent="0.75">
      <c r="B17">
        <v>15</v>
      </c>
      <c r="C17">
        <v>601.06100000000004</v>
      </c>
      <c r="D17">
        <v>597.34799999999996</v>
      </c>
      <c r="E17">
        <v>712.78800000000001</v>
      </c>
      <c r="F17">
        <v>707.55399999999997</v>
      </c>
      <c r="H17">
        <f t="shared" si="0"/>
        <v>15</v>
      </c>
      <c r="I17" s="1">
        <f t="shared" si="1"/>
        <v>3.7130000000000791</v>
      </c>
      <c r="J17" s="2">
        <f t="shared" si="2"/>
        <v>5.2340000000000373</v>
      </c>
      <c r="M17">
        <f t="shared" si="3"/>
        <v>15</v>
      </c>
      <c r="N17" s="1">
        <f t="shared" si="4"/>
        <v>0.33492332204740183</v>
      </c>
      <c r="O17" s="2">
        <f t="shared" si="5"/>
        <v>0.27184435479431618</v>
      </c>
    </row>
    <row r="18" spans="2:15" x14ac:dyDescent="0.75">
      <c r="B18">
        <v>16</v>
      </c>
      <c r="C18">
        <v>613.07299999999998</v>
      </c>
      <c r="D18">
        <v>602.94299999999998</v>
      </c>
      <c r="E18">
        <v>699.08100000000002</v>
      </c>
      <c r="F18">
        <v>703.10199999999998</v>
      </c>
      <c r="H18">
        <f t="shared" si="0"/>
        <v>16</v>
      </c>
      <c r="I18" s="1">
        <f t="shared" si="1"/>
        <v>10.129999999999995</v>
      </c>
      <c r="J18" s="2">
        <f t="shared" si="2"/>
        <v>-4.0209999999999582</v>
      </c>
      <c r="M18">
        <f t="shared" si="3"/>
        <v>16</v>
      </c>
      <c r="N18" s="1">
        <f t="shared" si="4"/>
        <v>0.39882493527185825</v>
      </c>
      <c r="O18" s="2">
        <f t="shared" si="5"/>
        <v>0.19906260567312339</v>
      </c>
    </row>
    <row r="19" spans="2:15" x14ac:dyDescent="0.75">
      <c r="B19">
        <v>17</v>
      </c>
      <c r="C19">
        <v>615.44399999999996</v>
      </c>
      <c r="D19">
        <v>605.33500000000004</v>
      </c>
      <c r="E19">
        <v>747.89499999999998</v>
      </c>
      <c r="F19">
        <v>738.16499999999996</v>
      </c>
      <c r="H19">
        <f t="shared" si="0"/>
        <v>17</v>
      </c>
      <c r="I19" s="1">
        <f t="shared" si="1"/>
        <v>10.108999999999924</v>
      </c>
      <c r="J19" s="2">
        <f t="shared" si="2"/>
        <v>9.7300000000000182</v>
      </c>
      <c r="M19">
        <f t="shared" si="3"/>
        <v>17</v>
      </c>
      <c r="N19" s="1">
        <f t="shared" si="4"/>
        <v>0.39861581358295095</v>
      </c>
      <c r="O19" s="2">
        <f t="shared" si="5"/>
        <v>0.30720110725772853</v>
      </c>
    </row>
    <row r="20" spans="2:15" x14ac:dyDescent="0.75">
      <c r="B20">
        <v>18</v>
      </c>
      <c r="C20">
        <v>605.57799999999997</v>
      </c>
      <c r="D20">
        <v>610.79100000000005</v>
      </c>
      <c r="E20">
        <v>715.49099999999999</v>
      </c>
      <c r="F20">
        <v>720.56399999999996</v>
      </c>
      <c r="H20">
        <f t="shared" si="0"/>
        <v>18</v>
      </c>
      <c r="I20" s="1">
        <f t="shared" si="1"/>
        <v>-5.2130000000000791</v>
      </c>
      <c r="J20" s="2">
        <f t="shared" si="2"/>
        <v>-5.0729999999999791</v>
      </c>
      <c r="M20">
        <f t="shared" si="3"/>
        <v>18</v>
      </c>
      <c r="N20" s="1">
        <f t="shared" si="4"/>
        <v>0.2460366460864363</v>
      </c>
      <c r="O20" s="2">
        <f t="shared" si="5"/>
        <v>0.19078962889565215</v>
      </c>
    </row>
    <row r="21" spans="2:15" x14ac:dyDescent="0.75">
      <c r="B21">
        <v>19</v>
      </c>
      <c r="C21">
        <v>603.42200000000003</v>
      </c>
      <c r="D21">
        <v>611.55799999999999</v>
      </c>
      <c r="E21">
        <v>711.18100000000004</v>
      </c>
      <c r="F21">
        <v>721.81399999999996</v>
      </c>
      <c r="H21">
        <f t="shared" si="0"/>
        <v>19</v>
      </c>
      <c r="I21" s="1">
        <f t="shared" si="1"/>
        <v>-8.1359999999999673</v>
      </c>
      <c r="J21" s="2">
        <f t="shared" si="2"/>
        <v>-10.632999999999925</v>
      </c>
      <c r="M21">
        <f t="shared" si="3"/>
        <v>19</v>
      </c>
      <c r="N21" s="1">
        <f t="shared" si="4"/>
        <v>0.21692889862577222</v>
      </c>
      <c r="O21" s="2">
        <f t="shared" si="5"/>
        <v>0.14706553109837198</v>
      </c>
    </row>
    <row r="22" spans="2:15" x14ac:dyDescent="0.75">
      <c r="B22">
        <v>20</v>
      </c>
      <c r="C22">
        <v>592.024</v>
      </c>
      <c r="D22">
        <v>582.91499999999996</v>
      </c>
      <c r="E22">
        <v>685.202</v>
      </c>
      <c r="F22">
        <v>680.74400000000003</v>
      </c>
      <c r="H22">
        <f t="shared" si="0"/>
        <v>20</v>
      </c>
      <c r="I22" s="1">
        <f t="shared" si="1"/>
        <v>9.1090000000000373</v>
      </c>
      <c r="J22" s="2">
        <f t="shared" si="2"/>
        <v>4.45799999999997</v>
      </c>
      <c r="M22">
        <f t="shared" si="3"/>
        <v>20</v>
      </c>
      <c r="N22" s="1">
        <f t="shared" si="4"/>
        <v>0.38865763792073338</v>
      </c>
      <c r="O22" s="2">
        <f t="shared" si="5"/>
        <v>0.26574185481397578</v>
      </c>
    </row>
    <row r="23" spans="2:15" x14ac:dyDescent="0.75">
      <c r="B23">
        <v>21</v>
      </c>
      <c r="C23">
        <v>599.84699999999998</v>
      </c>
      <c r="D23">
        <v>601.03399999999999</v>
      </c>
      <c r="E23">
        <v>689.17700000000002</v>
      </c>
      <c r="F23">
        <v>699.58500000000004</v>
      </c>
      <c r="H23">
        <f t="shared" si="0"/>
        <v>21</v>
      </c>
      <c r="I23" s="1">
        <f t="shared" si="1"/>
        <v>-1.1870000000000118</v>
      </c>
      <c r="J23" s="2">
        <f t="shared" si="2"/>
        <v>-10.408000000000015</v>
      </c>
      <c r="M23">
        <f t="shared" si="3"/>
        <v>21</v>
      </c>
      <c r="N23" s="1">
        <f t="shared" si="4"/>
        <v>0.28612826130252939</v>
      </c>
      <c r="O23" s="2">
        <f t="shared" si="5"/>
        <v>0.14883494153081517</v>
      </c>
    </row>
    <row r="24" spans="2:15" x14ac:dyDescent="0.75">
      <c r="B24">
        <v>22</v>
      </c>
      <c r="C24">
        <v>600.774</v>
      </c>
      <c r="D24">
        <v>610.96</v>
      </c>
      <c r="E24">
        <v>693.61300000000006</v>
      </c>
      <c r="F24">
        <v>714.75</v>
      </c>
      <c r="H24">
        <f t="shared" si="0"/>
        <v>22</v>
      </c>
      <c r="I24" s="1">
        <f t="shared" si="1"/>
        <v>-10.186000000000035</v>
      </c>
      <c r="J24" s="2">
        <f t="shared" si="2"/>
        <v>-21.136999999999944</v>
      </c>
      <c r="M24">
        <f t="shared" si="3"/>
        <v>22</v>
      </c>
      <c r="N24" s="1">
        <f t="shared" si="4"/>
        <v>0.19651463851822323</v>
      </c>
      <c r="O24" s="2">
        <f t="shared" si="5"/>
        <v>6.4461588065523698E-2</v>
      </c>
    </row>
    <row r="25" spans="2:15" x14ac:dyDescent="0.75">
      <c r="B25">
        <v>23</v>
      </c>
      <c r="C25">
        <v>592.43899999999996</v>
      </c>
      <c r="D25">
        <v>593.005</v>
      </c>
      <c r="E25">
        <v>682.88599999999997</v>
      </c>
      <c r="F25">
        <v>688.66800000000001</v>
      </c>
      <c r="H25">
        <f t="shared" si="0"/>
        <v>23</v>
      </c>
      <c r="I25" s="1">
        <f t="shared" si="1"/>
        <v>-0.56600000000003092</v>
      </c>
      <c r="J25" s="2">
        <f t="shared" si="2"/>
        <v>-5.7820000000000391</v>
      </c>
      <c r="M25">
        <f t="shared" si="3"/>
        <v>23</v>
      </c>
      <c r="N25" s="1">
        <f t="shared" si="4"/>
        <v>0.29231228838876699</v>
      </c>
      <c r="O25" s="2">
        <f t="shared" si="5"/>
        <v>0.18521402002186177</v>
      </c>
    </row>
    <row r="26" spans="2:15" x14ac:dyDescent="0.75">
      <c r="B26">
        <v>24</v>
      </c>
      <c r="C26">
        <v>592.95500000000004</v>
      </c>
      <c r="D26">
        <v>589.44600000000003</v>
      </c>
      <c r="E26">
        <v>719.78800000000001</v>
      </c>
      <c r="F26">
        <v>719.96699999999998</v>
      </c>
      <c r="H26">
        <f t="shared" si="0"/>
        <v>24</v>
      </c>
      <c r="I26" s="1">
        <f t="shared" si="1"/>
        <v>3.5090000000000146</v>
      </c>
      <c r="J26" s="2">
        <f t="shared" si="2"/>
        <v>-0.17899999999997362</v>
      </c>
      <c r="M26">
        <f t="shared" si="3"/>
        <v>24</v>
      </c>
      <c r="N26" s="1">
        <f t="shared" si="4"/>
        <v>0.33289185421230855</v>
      </c>
      <c r="O26" s="2">
        <f t="shared" si="5"/>
        <v>0.22927627181289884</v>
      </c>
    </row>
    <row r="27" spans="2:15" x14ac:dyDescent="0.75">
      <c r="B27">
        <v>25</v>
      </c>
      <c r="C27">
        <v>595.75699999999995</v>
      </c>
      <c r="D27">
        <v>579.95299999999997</v>
      </c>
      <c r="E27">
        <v>679.51499999999999</v>
      </c>
      <c r="F27">
        <v>666.32299999999998</v>
      </c>
      <c r="H27">
        <f t="shared" si="0"/>
        <v>25</v>
      </c>
      <c r="I27" s="1">
        <f t="shared" si="1"/>
        <v>15.803999999999974</v>
      </c>
      <c r="J27" s="2">
        <f t="shared" si="2"/>
        <v>13.192000000000007</v>
      </c>
      <c r="M27">
        <f t="shared" si="3"/>
        <v>25</v>
      </c>
      <c r="N27" s="1">
        <f t="shared" si="4"/>
        <v>0.45532762397928683</v>
      </c>
      <c r="O27" s="2">
        <f t="shared" si="5"/>
        <v>0.33442643577826542</v>
      </c>
    </row>
    <row r="28" spans="2:15" x14ac:dyDescent="0.75">
      <c r="B28">
        <v>26</v>
      </c>
      <c r="C28">
        <v>596.18399999999997</v>
      </c>
      <c r="D28">
        <v>577.14099999999996</v>
      </c>
      <c r="E28">
        <v>701.779</v>
      </c>
      <c r="F28">
        <v>672.39599999999996</v>
      </c>
      <c r="H28">
        <f t="shared" si="0"/>
        <v>26</v>
      </c>
      <c r="I28" s="1">
        <f t="shared" si="1"/>
        <v>19.043000000000006</v>
      </c>
      <c r="J28" s="2">
        <f t="shared" si="2"/>
        <v>29.383000000000038</v>
      </c>
      <c r="M28">
        <f t="shared" si="3"/>
        <v>26</v>
      </c>
      <c r="N28" s="1">
        <f t="shared" si="4"/>
        <v>0.48758215494921348</v>
      </c>
      <c r="O28" s="2">
        <f t="shared" si="5"/>
        <v>0.46175321049692941</v>
      </c>
    </row>
    <row r="29" spans="2:15" x14ac:dyDescent="0.75">
      <c r="B29">
        <v>27</v>
      </c>
      <c r="C29">
        <v>585</v>
      </c>
      <c r="D29">
        <v>576.60900000000004</v>
      </c>
      <c r="E29">
        <v>728.44899999999996</v>
      </c>
      <c r="F29">
        <v>702.25</v>
      </c>
      <c r="H29">
        <f t="shared" si="0"/>
        <v>27</v>
      </c>
      <c r="I29" s="1">
        <f t="shared" si="1"/>
        <v>8.3909999999999627</v>
      </c>
      <c r="J29" s="2">
        <f t="shared" si="2"/>
        <v>26.198999999999955</v>
      </c>
      <c r="M29">
        <f t="shared" si="3"/>
        <v>27</v>
      </c>
      <c r="N29" s="1">
        <f t="shared" si="4"/>
        <v>0.38150766779525963</v>
      </c>
      <c r="O29" s="2">
        <f t="shared" si="5"/>
        <v>0.43671408686625585</v>
      </c>
    </row>
    <row r="30" spans="2:15" x14ac:dyDescent="0.75">
      <c r="B30">
        <v>28</v>
      </c>
      <c r="C30">
        <v>588.04399999999998</v>
      </c>
      <c r="D30">
        <v>582.35400000000004</v>
      </c>
      <c r="E30">
        <v>677.26499999999999</v>
      </c>
      <c r="F30">
        <v>663.86500000000001</v>
      </c>
      <c r="H30">
        <f t="shared" si="0"/>
        <v>28</v>
      </c>
      <c r="I30" s="1">
        <f t="shared" si="1"/>
        <v>5.6899999999999409</v>
      </c>
      <c r="J30" s="2">
        <f t="shared" si="2"/>
        <v>13.399999999999977</v>
      </c>
      <c r="M30">
        <f t="shared" si="3"/>
        <v>28</v>
      </c>
      <c r="N30" s="1">
        <f t="shared" si="4"/>
        <v>0.35461063533160675</v>
      </c>
      <c r="O30" s="2">
        <f t="shared" si="5"/>
        <v>0.33606215742248002</v>
      </c>
    </row>
    <row r="31" spans="2:15" x14ac:dyDescent="0.75">
      <c r="B31">
        <v>29</v>
      </c>
      <c r="C31">
        <v>566.89700000000005</v>
      </c>
      <c r="D31">
        <v>566.21900000000005</v>
      </c>
      <c r="E31">
        <v>673.66200000000003</v>
      </c>
      <c r="F31">
        <v>662.86500000000001</v>
      </c>
      <c r="H31">
        <f t="shared" si="0"/>
        <v>29</v>
      </c>
      <c r="I31" s="1">
        <f t="shared" si="1"/>
        <v>0.67799999999999727</v>
      </c>
      <c r="J31" s="2">
        <f t="shared" si="2"/>
        <v>10.797000000000025</v>
      </c>
      <c r="M31">
        <f t="shared" si="3"/>
        <v>29</v>
      </c>
      <c r="N31" s="1">
        <f t="shared" si="4"/>
        <v>0.3047002589125673</v>
      </c>
      <c r="O31" s="2">
        <f t="shared" si="5"/>
        <v>0.31559204473069596</v>
      </c>
    </row>
    <row r="32" spans="2:15" x14ac:dyDescent="0.75">
      <c r="B32">
        <v>30</v>
      </c>
      <c r="C32">
        <v>588.58100000000002</v>
      </c>
      <c r="D32">
        <v>582.55200000000002</v>
      </c>
      <c r="E32">
        <v>713.88199999999995</v>
      </c>
      <c r="F32">
        <v>686.13</v>
      </c>
      <c r="H32">
        <f t="shared" si="0"/>
        <v>30</v>
      </c>
      <c r="I32" s="1">
        <f t="shared" si="1"/>
        <v>6.0289999999999964</v>
      </c>
      <c r="J32" s="2">
        <f t="shared" si="2"/>
        <v>27.751999999999953</v>
      </c>
      <c r="M32">
        <f t="shared" si="3"/>
        <v>30</v>
      </c>
      <c r="N32" s="1">
        <f t="shared" si="4"/>
        <v>0.35798645688109942</v>
      </c>
      <c r="O32" s="2">
        <f t="shared" si="5"/>
        <v>0.44892695087330198</v>
      </c>
    </row>
    <row r="33" spans="2:15" x14ac:dyDescent="0.75">
      <c r="B33">
        <v>31</v>
      </c>
      <c r="C33">
        <v>571.31600000000003</v>
      </c>
      <c r="D33">
        <v>562.78599999999994</v>
      </c>
      <c r="E33">
        <v>661.47799999999995</v>
      </c>
      <c r="F33">
        <v>653.82299999999998</v>
      </c>
      <c r="H33">
        <f t="shared" si="0"/>
        <v>31</v>
      </c>
      <c r="I33" s="1">
        <f t="shared" si="1"/>
        <v>8.5300000000000864</v>
      </c>
      <c r="J33" s="2">
        <f t="shared" si="2"/>
        <v>7.6549999999999727</v>
      </c>
      <c r="M33">
        <f t="shared" si="3"/>
        <v>31</v>
      </c>
      <c r="N33" s="1">
        <f t="shared" si="4"/>
        <v>0.38289185421230926</v>
      </c>
      <c r="O33" s="2">
        <f t="shared" si="5"/>
        <v>0.29088321104741216</v>
      </c>
    </row>
    <row r="34" spans="2:15" x14ac:dyDescent="0.75">
      <c r="B34">
        <v>32</v>
      </c>
      <c r="C34">
        <v>579.05899999999997</v>
      </c>
      <c r="D34">
        <v>576.71400000000006</v>
      </c>
      <c r="E34">
        <v>686.14</v>
      </c>
      <c r="F34">
        <v>671.81799999999998</v>
      </c>
      <c r="H34">
        <f t="shared" si="0"/>
        <v>32</v>
      </c>
      <c r="I34" s="1">
        <f t="shared" si="1"/>
        <v>2.3449999999999136</v>
      </c>
      <c r="J34" s="2">
        <f t="shared" si="2"/>
        <v>14.322000000000003</v>
      </c>
      <c r="M34">
        <f t="shared" si="3"/>
        <v>32</v>
      </c>
      <c r="N34" s="1">
        <f t="shared" si="4"/>
        <v>0.32130053774148498</v>
      </c>
      <c r="O34" s="2">
        <f t="shared" si="5"/>
        <v>0.34331280817231702</v>
      </c>
    </row>
    <row r="35" spans="2:15" x14ac:dyDescent="0.75">
      <c r="B35">
        <v>33</v>
      </c>
      <c r="C35">
        <v>571.11</v>
      </c>
      <c r="D35">
        <v>560.94299999999998</v>
      </c>
      <c r="E35">
        <v>656.76499999999999</v>
      </c>
      <c r="F35">
        <v>643.95799999999997</v>
      </c>
      <c r="H35">
        <f t="shared" si="0"/>
        <v>33</v>
      </c>
      <c r="I35" s="1">
        <f t="shared" si="1"/>
        <v>10.16700000000003</v>
      </c>
      <c r="J35" s="2">
        <f t="shared" si="2"/>
        <v>12.807000000000016</v>
      </c>
      <c r="M35">
        <f t="shared" si="3"/>
        <v>33</v>
      </c>
      <c r="N35" s="1">
        <f t="shared" si="4"/>
        <v>0.39919338777136071</v>
      </c>
      <c r="O35" s="2">
        <f t="shared" si="5"/>
        <v>0.3313987779271948</v>
      </c>
    </row>
    <row r="36" spans="2:15" x14ac:dyDescent="0.75">
      <c r="B36">
        <v>34</v>
      </c>
      <c r="C36">
        <v>575.01499999999999</v>
      </c>
      <c r="D36">
        <v>558.27599999999995</v>
      </c>
      <c r="E36">
        <v>669.83100000000002</v>
      </c>
      <c r="F36">
        <v>637.49</v>
      </c>
      <c r="H36">
        <f t="shared" si="0"/>
        <v>34</v>
      </c>
      <c r="I36" s="1">
        <f t="shared" si="1"/>
        <v>16.739000000000033</v>
      </c>
      <c r="J36" s="2">
        <f t="shared" si="2"/>
        <v>32.341000000000008</v>
      </c>
      <c r="M36">
        <f t="shared" si="3"/>
        <v>34</v>
      </c>
      <c r="N36" s="1">
        <f t="shared" si="4"/>
        <v>0.46463851822346186</v>
      </c>
      <c r="O36" s="2">
        <f t="shared" si="5"/>
        <v>0.48501505964879177</v>
      </c>
    </row>
    <row r="37" spans="2:15" x14ac:dyDescent="0.75">
      <c r="B37">
        <v>35</v>
      </c>
      <c r="C37">
        <v>612.73500000000001</v>
      </c>
      <c r="D37">
        <v>567.93499999999995</v>
      </c>
      <c r="E37">
        <v>679.18200000000002</v>
      </c>
      <c r="F37">
        <v>658.48400000000004</v>
      </c>
      <c r="H37">
        <f t="shared" si="0"/>
        <v>35</v>
      </c>
      <c r="I37" s="1">
        <f t="shared" si="1"/>
        <v>44.800000000000068</v>
      </c>
      <c r="J37" s="2">
        <f t="shared" si="2"/>
        <v>20.697999999999979</v>
      </c>
      <c r="M37">
        <f t="shared" si="3"/>
        <v>35</v>
      </c>
      <c r="N37" s="1">
        <f t="shared" si="4"/>
        <v>0.74407488548098055</v>
      </c>
      <c r="O37" s="2">
        <f t="shared" si="5"/>
        <v>0.39345396780459402</v>
      </c>
    </row>
    <row r="38" spans="2:15" x14ac:dyDescent="0.75">
      <c r="B38">
        <v>36</v>
      </c>
      <c r="C38">
        <v>636.375</v>
      </c>
      <c r="D38">
        <v>565.875</v>
      </c>
      <c r="E38">
        <v>722.779</v>
      </c>
      <c r="F38">
        <v>682.27099999999996</v>
      </c>
      <c r="H38">
        <f t="shared" si="0"/>
        <v>36</v>
      </c>
      <c r="I38" s="1">
        <f t="shared" si="1"/>
        <v>70.5</v>
      </c>
      <c r="J38" s="2">
        <f t="shared" si="2"/>
        <v>40.508000000000038</v>
      </c>
      <c r="M38">
        <f t="shared" si="3"/>
        <v>36</v>
      </c>
      <c r="N38" s="1">
        <f t="shared" si="4"/>
        <v>1</v>
      </c>
      <c r="O38" s="2">
        <f t="shared" si="5"/>
        <v>0.54924072632332277</v>
      </c>
    </row>
    <row r="39" spans="2:15" x14ac:dyDescent="0.75">
      <c r="B39">
        <v>37</v>
      </c>
      <c r="C39">
        <v>611.07399999999996</v>
      </c>
      <c r="D39">
        <v>561.77599999999995</v>
      </c>
      <c r="E39">
        <v>739.73500000000001</v>
      </c>
      <c r="F39">
        <v>680.375</v>
      </c>
      <c r="H39">
        <f t="shared" si="0"/>
        <v>37</v>
      </c>
      <c r="I39" s="1">
        <f t="shared" si="1"/>
        <v>49.298000000000002</v>
      </c>
      <c r="J39" s="2">
        <f t="shared" si="2"/>
        <v>59.360000000000014</v>
      </c>
      <c r="M39">
        <f t="shared" si="3"/>
        <v>37</v>
      </c>
      <c r="N39" s="1">
        <f t="shared" si="4"/>
        <v>0.78886675960963959</v>
      </c>
      <c r="O39" s="2">
        <f t="shared" si="5"/>
        <v>0.69749372842302293</v>
      </c>
    </row>
    <row r="40" spans="2:15" x14ac:dyDescent="0.75">
      <c r="B40">
        <v>38</v>
      </c>
      <c r="C40">
        <v>580.61800000000005</v>
      </c>
      <c r="D40">
        <v>554.10400000000004</v>
      </c>
      <c r="E40">
        <v>712.39</v>
      </c>
      <c r="F40">
        <v>667.80700000000002</v>
      </c>
      <c r="H40">
        <f t="shared" si="0"/>
        <v>38</v>
      </c>
      <c r="I40" s="1">
        <f t="shared" si="1"/>
        <v>26.51400000000001</v>
      </c>
      <c r="J40" s="2">
        <f t="shared" si="2"/>
        <v>44.58299999999997</v>
      </c>
      <c r="M40">
        <f t="shared" si="3"/>
        <v>38</v>
      </c>
      <c r="N40" s="1">
        <f t="shared" si="4"/>
        <v>0.56197968532164921</v>
      </c>
      <c r="O40" s="2">
        <f t="shared" si="5"/>
        <v>0.58128671526647302</v>
      </c>
    </row>
    <row r="41" spans="2:15" x14ac:dyDescent="0.75">
      <c r="B41">
        <v>39</v>
      </c>
      <c r="C41">
        <v>547.56600000000003</v>
      </c>
      <c r="D41">
        <v>543.07299999999998</v>
      </c>
      <c r="E41">
        <v>643.43399999999997</v>
      </c>
      <c r="F41">
        <v>628.14099999999996</v>
      </c>
      <c r="H41">
        <f t="shared" si="0"/>
        <v>39</v>
      </c>
      <c r="I41" s="1">
        <f t="shared" si="1"/>
        <v>4.4930000000000518</v>
      </c>
      <c r="J41" s="2">
        <f t="shared" si="2"/>
        <v>15.293000000000006</v>
      </c>
      <c r="M41">
        <f t="shared" si="3"/>
        <v>39</v>
      </c>
      <c r="N41" s="1">
        <f t="shared" si="4"/>
        <v>0.34269069906393212</v>
      </c>
      <c r="O41" s="2">
        <f t="shared" si="5"/>
        <v>0.35094879719410832</v>
      </c>
    </row>
    <row r="42" spans="2:15" x14ac:dyDescent="0.75">
      <c r="B42">
        <v>40</v>
      </c>
      <c r="C42">
        <v>543.80100000000004</v>
      </c>
      <c r="D42">
        <v>539.21400000000006</v>
      </c>
      <c r="E42">
        <v>634.31600000000003</v>
      </c>
      <c r="F42">
        <v>616.71900000000005</v>
      </c>
      <c r="H42">
        <f t="shared" si="0"/>
        <v>40</v>
      </c>
      <c r="I42" s="1">
        <f t="shared" si="1"/>
        <v>4.5869999999999891</v>
      </c>
      <c r="J42" s="2">
        <f t="shared" si="2"/>
        <v>17.59699999999998</v>
      </c>
      <c r="M42">
        <f t="shared" si="3"/>
        <v>40</v>
      </c>
      <c r="N42" s="1">
        <f t="shared" si="4"/>
        <v>0.34362676757618005</v>
      </c>
      <c r="O42" s="2">
        <f t="shared" si="5"/>
        <v>0.36906756002233376</v>
      </c>
    </row>
    <row r="43" spans="2:15" x14ac:dyDescent="0.75">
      <c r="B43">
        <v>41</v>
      </c>
      <c r="C43">
        <v>562.04399999999998</v>
      </c>
      <c r="D43">
        <v>547.21400000000006</v>
      </c>
      <c r="E43">
        <v>648.57399999999996</v>
      </c>
      <c r="F43">
        <v>616.91099999999994</v>
      </c>
      <c r="H43">
        <f t="shared" si="0"/>
        <v>41</v>
      </c>
      <c r="I43" s="1">
        <f t="shared" si="1"/>
        <v>14.829999999999927</v>
      </c>
      <c r="J43" s="2">
        <f t="shared" si="2"/>
        <v>31.663000000000011</v>
      </c>
      <c r="M43">
        <f t="shared" si="3"/>
        <v>41</v>
      </c>
      <c r="N43" s="1">
        <f t="shared" si="4"/>
        <v>0.44562836088428537</v>
      </c>
      <c r="O43" s="2">
        <f t="shared" si="5"/>
        <v>0.47968323621236081</v>
      </c>
    </row>
    <row r="44" spans="2:15" x14ac:dyDescent="0.75">
      <c r="B44">
        <v>42</v>
      </c>
      <c r="C44">
        <v>567.154</v>
      </c>
      <c r="D44">
        <v>539.38</v>
      </c>
      <c r="E44">
        <v>672.279</v>
      </c>
      <c r="F44">
        <v>620.26599999999996</v>
      </c>
      <c r="H44">
        <f t="shared" si="0"/>
        <v>42</v>
      </c>
      <c r="I44" s="1">
        <f t="shared" si="1"/>
        <v>27.774000000000001</v>
      </c>
      <c r="J44" s="2">
        <f t="shared" si="2"/>
        <v>52.013000000000034</v>
      </c>
      <c r="M44">
        <f t="shared" si="3"/>
        <v>42</v>
      </c>
      <c r="N44" s="1">
        <f t="shared" si="4"/>
        <v>0.57452698665604474</v>
      </c>
      <c r="O44" s="2">
        <f t="shared" si="5"/>
        <v>0.63971657976895457</v>
      </c>
    </row>
    <row r="45" spans="2:15" x14ac:dyDescent="0.75">
      <c r="B45">
        <v>43</v>
      </c>
      <c r="C45">
        <v>587.36</v>
      </c>
      <c r="D45">
        <v>538.745</v>
      </c>
      <c r="E45">
        <v>730.86</v>
      </c>
      <c r="F45">
        <v>645.91700000000003</v>
      </c>
      <c r="H45">
        <f t="shared" si="0"/>
        <v>43</v>
      </c>
      <c r="I45" s="1">
        <f t="shared" si="1"/>
        <v>48.615000000000009</v>
      </c>
      <c r="J45" s="2">
        <f t="shared" si="2"/>
        <v>84.942999999999984</v>
      </c>
      <c r="M45">
        <f t="shared" si="3"/>
        <v>43</v>
      </c>
      <c r="N45" s="1">
        <f t="shared" si="4"/>
        <v>0.78206532563234432</v>
      </c>
      <c r="O45" s="2">
        <f t="shared" si="5"/>
        <v>0.89867962661507839</v>
      </c>
    </row>
    <row r="46" spans="2:15" x14ac:dyDescent="0.75">
      <c r="B46">
        <v>44</v>
      </c>
      <c r="C46">
        <v>572.33100000000002</v>
      </c>
      <c r="D46">
        <v>528.32799999999997</v>
      </c>
      <c r="E46">
        <v>681.66200000000003</v>
      </c>
      <c r="F46">
        <v>615.96400000000006</v>
      </c>
      <c r="H46">
        <f t="shared" si="0"/>
        <v>44</v>
      </c>
      <c r="I46" s="1">
        <f t="shared" si="1"/>
        <v>44.003000000000043</v>
      </c>
      <c r="J46" s="2">
        <f t="shared" si="2"/>
        <v>65.697999999999979</v>
      </c>
      <c r="M46">
        <f t="shared" si="3"/>
        <v>44</v>
      </c>
      <c r="N46" s="1">
        <f t="shared" si="4"/>
        <v>0.73613821947819202</v>
      </c>
      <c r="O46" s="2">
        <f t="shared" si="5"/>
        <v>0.74733605429337602</v>
      </c>
    </row>
    <row r="47" spans="2:15" x14ac:dyDescent="0.75">
      <c r="B47">
        <v>45</v>
      </c>
      <c r="C47">
        <v>548.50699999999995</v>
      </c>
      <c r="D47">
        <v>520.89599999999996</v>
      </c>
      <c r="E47">
        <v>684.60299999999995</v>
      </c>
      <c r="F47">
        <v>608.68200000000002</v>
      </c>
      <c r="H47">
        <f t="shared" si="0"/>
        <v>45</v>
      </c>
      <c r="I47" s="1">
        <f t="shared" si="1"/>
        <v>27.61099999999999</v>
      </c>
      <c r="J47" s="2">
        <f t="shared" si="2"/>
        <v>75.920999999999935</v>
      </c>
      <c r="M47">
        <f t="shared" si="3"/>
        <v>45</v>
      </c>
      <c r="N47" s="1">
        <f t="shared" si="4"/>
        <v>0.57290380402310292</v>
      </c>
      <c r="O47" s="2">
        <f t="shared" si="5"/>
        <v>0.82773020029726041</v>
      </c>
    </row>
    <row r="48" spans="2:15" x14ac:dyDescent="0.75">
      <c r="B48">
        <v>46</v>
      </c>
      <c r="C48">
        <v>525.779</v>
      </c>
      <c r="D48">
        <v>506.94299999999998</v>
      </c>
      <c r="E48">
        <v>619.33100000000002</v>
      </c>
      <c r="F48">
        <v>579.03599999999994</v>
      </c>
      <c r="H48">
        <f t="shared" si="0"/>
        <v>46</v>
      </c>
      <c r="I48" s="1">
        <f t="shared" si="1"/>
        <v>18.836000000000013</v>
      </c>
      <c r="J48" s="2">
        <f t="shared" si="2"/>
        <v>40.295000000000073</v>
      </c>
      <c r="M48">
        <f t="shared" si="3"/>
        <v>46</v>
      </c>
      <c r="N48" s="1">
        <f t="shared" si="4"/>
        <v>0.48552081258713425</v>
      </c>
      <c r="O48" s="2">
        <f t="shared" si="5"/>
        <v>0.54756568444727605</v>
      </c>
    </row>
    <row r="49" spans="2:15" x14ac:dyDescent="0.75">
      <c r="B49">
        <v>47</v>
      </c>
      <c r="C49">
        <v>527.23500000000001</v>
      </c>
      <c r="D49">
        <v>521.51599999999996</v>
      </c>
      <c r="E49">
        <v>638.56600000000003</v>
      </c>
      <c r="F49">
        <v>582.96900000000005</v>
      </c>
      <c r="H49">
        <f t="shared" si="0"/>
        <v>47</v>
      </c>
      <c r="I49" s="1">
        <f t="shared" si="1"/>
        <v>5.7190000000000509</v>
      </c>
      <c r="J49" s="2">
        <f t="shared" si="2"/>
        <v>55.59699999999998</v>
      </c>
      <c r="M49">
        <f t="shared" si="3"/>
        <v>47</v>
      </c>
      <c r="N49" s="1">
        <f t="shared" si="4"/>
        <v>0.35489942242581218</v>
      </c>
      <c r="O49" s="2">
        <f t="shared" si="5"/>
        <v>0.667901321946194</v>
      </c>
    </row>
    <row r="50" spans="2:15" x14ac:dyDescent="0.75">
      <c r="B50">
        <v>48</v>
      </c>
      <c r="C50">
        <v>532.31100000000004</v>
      </c>
      <c r="D50">
        <v>517.07600000000002</v>
      </c>
      <c r="E50">
        <v>611.02300000000002</v>
      </c>
      <c r="F50">
        <v>586.80399999999997</v>
      </c>
      <c r="H50">
        <f t="shared" si="0"/>
        <v>48</v>
      </c>
      <c r="I50" s="1">
        <f t="shared" si="1"/>
        <v>15.235000000000014</v>
      </c>
      <c r="J50" s="2">
        <f t="shared" si="2"/>
        <v>24.219000000000051</v>
      </c>
      <c r="M50">
        <f t="shared" si="3"/>
        <v>48</v>
      </c>
      <c r="N50" s="1">
        <f t="shared" si="4"/>
        <v>0.44966142202748477</v>
      </c>
      <c r="O50" s="2">
        <f t="shared" si="5"/>
        <v>0.42114327506075017</v>
      </c>
    </row>
    <row r="51" spans="2:15" x14ac:dyDescent="0.75">
      <c r="B51">
        <v>49</v>
      </c>
      <c r="C51">
        <v>528.64099999999996</v>
      </c>
      <c r="D51">
        <v>502.08300000000003</v>
      </c>
      <c r="E51">
        <v>637.82000000000005</v>
      </c>
      <c r="F51">
        <v>592.46100000000001</v>
      </c>
      <c r="H51">
        <f t="shared" si="0"/>
        <v>49</v>
      </c>
      <c r="I51" s="1">
        <f t="shared" si="1"/>
        <v>26.557999999999936</v>
      </c>
      <c r="J51" s="2">
        <f t="shared" si="2"/>
        <v>45.359000000000037</v>
      </c>
      <c r="M51">
        <f t="shared" si="3"/>
        <v>49</v>
      </c>
      <c r="N51" s="1">
        <f t="shared" si="4"/>
        <v>0.56241784505078618</v>
      </c>
      <c r="O51" s="2">
        <f t="shared" si="5"/>
        <v>0.58738921524681342</v>
      </c>
    </row>
    <row r="52" spans="2:15" x14ac:dyDescent="0.75">
      <c r="B52">
        <v>50</v>
      </c>
      <c r="C52">
        <v>522.447</v>
      </c>
      <c r="D52">
        <v>502.62</v>
      </c>
      <c r="E52">
        <v>673.97</v>
      </c>
      <c r="F52">
        <v>592.65800000000002</v>
      </c>
      <c r="H52">
        <f t="shared" si="0"/>
        <v>50</v>
      </c>
      <c r="I52" s="1">
        <f t="shared" si="1"/>
        <v>19.826999999999998</v>
      </c>
      <c r="J52" s="2">
        <f t="shared" si="2"/>
        <v>81.312000000000012</v>
      </c>
      <c r="M52">
        <f t="shared" si="3"/>
        <v>50</v>
      </c>
      <c r="N52" s="1">
        <f t="shared" si="4"/>
        <v>0.49538936466839284</v>
      </c>
      <c r="O52" s="2">
        <f t="shared" si="5"/>
        <v>0.87012527425861719</v>
      </c>
    </row>
    <row r="53" spans="2:15" x14ac:dyDescent="0.75">
      <c r="B53">
        <v>51</v>
      </c>
      <c r="C53">
        <v>501.15899999999999</v>
      </c>
      <c r="D53">
        <v>483.995</v>
      </c>
      <c r="E53">
        <v>681.23500000000001</v>
      </c>
      <c r="F53">
        <v>583.40800000000002</v>
      </c>
      <c r="H53">
        <f t="shared" si="0"/>
        <v>51</v>
      </c>
      <c r="I53" s="1">
        <f t="shared" si="1"/>
        <v>17.163999999999987</v>
      </c>
      <c r="J53" s="2">
        <f t="shared" si="2"/>
        <v>97.826999999999998</v>
      </c>
      <c r="M53">
        <f t="shared" si="3"/>
        <v>51</v>
      </c>
      <c r="N53" s="1">
        <f t="shared" si="4"/>
        <v>0.46887074287990438</v>
      </c>
      <c r="O53" s="2">
        <f t="shared" si="5"/>
        <v>1</v>
      </c>
    </row>
    <row r="54" spans="2:15" x14ac:dyDescent="0.75">
      <c r="B54">
        <v>52</v>
      </c>
      <c r="C54">
        <v>477.56799999999998</v>
      </c>
      <c r="D54">
        <v>471.37</v>
      </c>
      <c r="E54">
        <v>593.07600000000002</v>
      </c>
      <c r="F54">
        <v>583.72299999999996</v>
      </c>
      <c r="H54">
        <f t="shared" si="0"/>
        <v>52</v>
      </c>
      <c r="I54" s="1">
        <f t="shared" si="1"/>
        <v>6.1979999999999791</v>
      </c>
      <c r="J54" s="2">
        <f t="shared" si="2"/>
        <v>9.3530000000000655</v>
      </c>
      <c r="M54">
        <f t="shared" si="3"/>
        <v>52</v>
      </c>
      <c r="N54" s="1">
        <f t="shared" si="4"/>
        <v>0.35966938856801423</v>
      </c>
      <c r="O54" s="2">
        <f t="shared" si="5"/>
        <v>0.30423636177758956</v>
      </c>
    </row>
    <row r="55" spans="2:15" x14ac:dyDescent="0.75">
      <c r="B55">
        <v>53</v>
      </c>
      <c r="C55">
        <v>467.87099999999998</v>
      </c>
      <c r="D55">
        <v>477.42399999999998</v>
      </c>
      <c r="E55">
        <v>592.197</v>
      </c>
      <c r="F55">
        <v>582.86400000000003</v>
      </c>
      <c r="H55">
        <f t="shared" si="0"/>
        <v>53</v>
      </c>
      <c r="I55" s="1">
        <f t="shared" si="1"/>
        <v>-9.5529999999999973</v>
      </c>
      <c r="J55" s="2">
        <f t="shared" si="2"/>
        <v>9.33299999999997</v>
      </c>
      <c r="M55">
        <f t="shared" si="3"/>
        <v>53</v>
      </c>
      <c r="N55" s="1">
        <f t="shared" si="4"/>
        <v>0.20281816371240804</v>
      </c>
      <c r="O55" s="2">
        <f t="shared" si="5"/>
        <v>0.30407908085026047</v>
      </c>
    </row>
    <row r="56" spans="2:15" x14ac:dyDescent="0.75">
      <c r="B56">
        <v>54</v>
      </c>
      <c r="C56">
        <v>475.5</v>
      </c>
      <c r="D56">
        <v>468.64100000000002</v>
      </c>
      <c r="E56">
        <v>587.75</v>
      </c>
      <c r="F56">
        <v>551.18200000000002</v>
      </c>
      <c r="H56">
        <f t="shared" si="0"/>
        <v>54</v>
      </c>
      <c r="I56" s="1">
        <f t="shared" si="1"/>
        <v>6.8589999999999804</v>
      </c>
      <c r="J56" s="2">
        <f t="shared" si="2"/>
        <v>36.567999999999984</v>
      </c>
      <c r="M56">
        <f t="shared" si="3"/>
        <v>54</v>
      </c>
      <c r="N56" s="1">
        <f t="shared" si="4"/>
        <v>0.36625174268074079</v>
      </c>
      <c r="O56" s="2">
        <f t="shared" si="5"/>
        <v>0.51825638363963789</v>
      </c>
    </row>
    <row r="57" spans="2:15" x14ac:dyDescent="0.75">
      <c r="B57">
        <v>55</v>
      </c>
      <c r="C57">
        <v>461.42599999999999</v>
      </c>
      <c r="D57">
        <v>466.12</v>
      </c>
      <c r="E57">
        <v>574.03700000000003</v>
      </c>
      <c r="F57">
        <v>542.69299999999998</v>
      </c>
      <c r="H57">
        <f t="shared" si="0"/>
        <v>55</v>
      </c>
      <c r="I57" s="1">
        <f t="shared" si="1"/>
        <v>-4.6940000000000168</v>
      </c>
      <c r="J57" s="2">
        <f t="shared" si="2"/>
        <v>31.344000000000051</v>
      </c>
      <c r="M57">
        <f t="shared" si="3"/>
        <v>55</v>
      </c>
      <c r="N57" s="1">
        <f t="shared" si="4"/>
        <v>0.25120493925512843</v>
      </c>
      <c r="O57" s="2">
        <f t="shared" si="5"/>
        <v>0.477174605421474</v>
      </c>
    </row>
    <row r="58" spans="2:15" x14ac:dyDescent="0.75">
      <c r="B58">
        <v>56</v>
      </c>
      <c r="C58">
        <v>455.03699999999998</v>
      </c>
      <c r="D58">
        <v>461.93799999999999</v>
      </c>
      <c r="E58">
        <v>553.41200000000003</v>
      </c>
      <c r="F58">
        <v>522.61500000000001</v>
      </c>
      <c r="H58">
        <f t="shared" si="0"/>
        <v>56</v>
      </c>
      <c r="I58" s="1">
        <f t="shared" si="1"/>
        <v>-6.9010000000000105</v>
      </c>
      <c r="J58" s="2">
        <f t="shared" si="2"/>
        <v>30.797000000000025</v>
      </c>
      <c r="M58">
        <f t="shared" si="3"/>
        <v>56</v>
      </c>
      <c r="N58" s="1">
        <f t="shared" si="4"/>
        <v>0.22922724556861185</v>
      </c>
      <c r="O58" s="2">
        <f t="shared" si="5"/>
        <v>0.47287297205904349</v>
      </c>
    </row>
    <row r="59" spans="2:15" x14ac:dyDescent="0.75">
      <c r="B59">
        <v>57</v>
      </c>
      <c r="C59">
        <v>458.38200000000001</v>
      </c>
      <c r="D59">
        <v>465.59399999999999</v>
      </c>
      <c r="E59">
        <v>572.91200000000003</v>
      </c>
      <c r="F59">
        <v>548.46400000000006</v>
      </c>
      <c r="H59">
        <f t="shared" si="0"/>
        <v>57</v>
      </c>
      <c r="I59" s="1">
        <f t="shared" si="1"/>
        <v>-7.2119999999999891</v>
      </c>
      <c r="J59" s="2">
        <f t="shared" si="2"/>
        <v>24.447999999999979</v>
      </c>
      <c r="M59">
        <f t="shared" si="3"/>
        <v>57</v>
      </c>
      <c r="N59" s="1">
        <f t="shared" si="4"/>
        <v>0.22613025293766206</v>
      </c>
      <c r="O59" s="2">
        <f t="shared" si="5"/>
        <v>0.42294414167865918</v>
      </c>
    </row>
    <row r="60" spans="2:15" x14ac:dyDescent="0.75">
      <c r="B60">
        <v>58</v>
      </c>
      <c r="C60">
        <v>405.15</v>
      </c>
      <c r="D60">
        <v>430.81099999999998</v>
      </c>
      <c r="E60">
        <v>501.60700000000003</v>
      </c>
      <c r="F60">
        <v>510.36700000000002</v>
      </c>
      <c r="H60">
        <f t="shared" si="0"/>
        <v>58</v>
      </c>
      <c r="I60" s="1">
        <f t="shared" si="1"/>
        <v>-25.661000000000001</v>
      </c>
      <c r="J60" s="2">
        <f t="shared" si="2"/>
        <v>-8.7599999999999909</v>
      </c>
      <c r="M60">
        <f t="shared" si="3"/>
        <v>58</v>
      </c>
      <c r="N60" s="1">
        <f t="shared" si="4"/>
        <v>4.2411870145389503E-2</v>
      </c>
      <c r="O60" s="2">
        <f t="shared" si="5"/>
        <v>0.16179488994267119</v>
      </c>
    </row>
    <row r="61" spans="2:15" x14ac:dyDescent="0.75">
      <c r="B61">
        <v>59</v>
      </c>
      <c r="C61">
        <v>414.91899999999998</v>
      </c>
      <c r="D61">
        <v>439.19299999999998</v>
      </c>
      <c r="E61">
        <v>481.57400000000001</v>
      </c>
      <c r="F61">
        <v>494.49</v>
      </c>
      <c r="H61">
        <f t="shared" si="0"/>
        <v>59</v>
      </c>
      <c r="I61" s="1">
        <f t="shared" si="1"/>
        <v>-24.274000000000001</v>
      </c>
      <c r="J61" s="2">
        <f t="shared" si="2"/>
        <v>-12.915999999999997</v>
      </c>
      <c r="M61">
        <f t="shared" si="3"/>
        <v>59</v>
      </c>
      <c r="N61" s="1">
        <f t="shared" si="4"/>
        <v>5.6223859788886818E-2</v>
      </c>
      <c r="O61" s="2">
        <f t="shared" si="5"/>
        <v>0.12911191324384053</v>
      </c>
    </row>
    <row r="62" spans="2:15" x14ac:dyDescent="0.75">
      <c r="B62">
        <v>60</v>
      </c>
      <c r="C62">
        <v>411.529</v>
      </c>
      <c r="D62">
        <v>430.85899999999998</v>
      </c>
      <c r="E62">
        <v>507.32400000000001</v>
      </c>
      <c r="F62">
        <v>519.37</v>
      </c>
      <c r="H62">
        <f t="shared" si="0"/>
        <v>60</v>
      </c>
      <c r="I62" s="1">
        <f t="shared" si="1"/>
        <v>-19.329999999999984</v>
      </c>
      <c r="J62" s="2">
        <f t="shared" si="2"/>
        <v>-12.045999999999992</v>
      </c>
      <c r="M62">
        <f t="shared" si="3"/>
        <v>60</v>
      </c>
      <c r="N62" s="1">
        <f t="shared" si="4"/>
        <v>0.10545708026289614</v>
      </c>
      <c r="O62" s="2">
        <f t="shared" si="5"/>
        <v>0.13595363358262369</v>
      </c>
    </row>
    <row r="63" spans="2:15" x14ac:dyDescent="0.75">
      <c r="B63">
        <v>61</v>
      </c>
      <c r="C63">
        <v>393.44099999999997</v>
      </c>
      <c r="D63">
        <v>419.71899999999999</v>
      </c>
      <c r="E63">
        <v>538.20600000000002</v>
      </c>
      <c r="F63">
        <v>530.30200000000002</v>
      </c>
      <c r="H63">
        <f t="shared" si="0"/>
        <v>61</v>
      </c>
      <c r="I63" s="1">
        <f t="shared" si="1"/>
        <v>-26.27800000000002</v>
      </c>
      <c r="J63" s="2">
        <f t="shared" si="2"/>
        <v>7.9039999999999964</v>
      </c>
      <c r="M63">
        <f t="shared" si="3"/>
        <v>61</v>
      </c>
      <c r="N63" s="1">
        <f t="shared" si="4"/>
        <v>3.6267675761800393E-2</v>
      </c>
      <c r="O63" s="2">
        <f t="shared" si="5"/>
        <v>0.29284135859265026</v>
      </c>
    </row>
    <row r="64" spans="2:15" x14ac:dyDescent="0.75">
      <c r="B64">
        <v>62</v>
      </c>
      <c r="C64">
        <v>383.24299999999999</v>
      </c>
      <c r="D64">
        <v>407.52600000000001</v>
      </c>
      <c r="E64">
        <v>517.91899999999998</v>
      </c>
      <c r="F64">
        <v>523.30700000000002</v>
      </c>
      <c r="H64">
        <f t="shared" si="0"/>
        <v>62</v>
      </c>
      <c r="I64" s="1">
        <f t="shared" si="1"/>
        <v>-24.283000000000015</v>
      </c>
      <c r="J64" s="2">
        <f t="shared" si="2"/>
        <v>-5.3880000000000337</v>
      </c>
      <c r="M64">
        <f t="shared" si="3"/>
        <v>62</v>
      </c>
      <c r="N64" s="1">
        <f t="shared" si="4"/>
        <v>5.6134236207926701E-2</v>
      </c>
      <c r="O64" s="2">
        <f t="shared" si="5"/>
        <v>0.18831245429023025</v>
      </c>
    </row>
    <row r="65" spans="2:15" x14ac:dyDescent="0.75">
      <c r="B65">
        <v>63</v>
      </c>
      <c r="C65">
        <v>381.67599999999999</v>
      </c>
      <c r="D65">
        <v>410.63499999999999</v>
      </c>
      <c r="E65">
        <v>519.30899999999997</v>
      </c>
      <c r="F65">
        <v>518.69299999999998</v>
      </c>
      <c r="H65">
        <f t="shared" si="0"/>
        <v>63</v>
      </c>
      <c r="I65" s="1">
        <f t="shared" si="1"/>
        <v>-28.959000000000003</v>
      </c>
      <c r="J65" s="2">
        <f t="shared" si="2"/>
        <v>0.61599999999998545</v>
      </c>
      <c r="M65">
        <f t="shared" si="3"/>
        <v>63</v>
      </c>
      <c r="N65" s="1">
        <f t="shared" si="4"/>
        <v>9.5698068113922782E-3</v>
      </c>
      <c r="O65" s="2">
        <f t="shared" si="5"/>
        <v>0.23552818867420033</v>
      </c>
    </row>
    <row r="66" spans="2:15" x14ac:dyDescent="0.75">
      <c r="B66">
        <v>64</v>
      </c>
      <c r="C66">
        <v>397.721</v>
      </c>
      <c r="D66">
        <v>427.64100000000002</v>
      </c>
      <c r="E66">
        <v>485.22800000000001</v>
      </c>
      <c r="F66">
        <v>514.56200000000001</v>
      </c>
      <c r="H66">
        <f t="shared" si="0"/>
        <v>64</v>
      </c>
      <c r="I66" s="1">
        <f t="shared" si="1"/>
        <v>-29.920000000000016</v>
      </c>
      <c r="J66" s="2">
        <f t="shared" si="2"/>
        <v>-29.334000000000003</v>
      </c>
      <c r="M66">
        <f t="shared" si="3"/>
        <v>64</v>
      </c>
      <c r="N66" s="1">
        <f t="shared" si="4"/>
        <v>0</v>
      </c>
      <c r="O66" s="2">
        <f t="shared" si="5"/>
        <v>0</v>
      </c>
    </row>
  </sheetData>
  <sortState xmlns:xlrd2="http://schemas.microsoft.com/office/spreadsheetml/2017/richdata2" ref="B3:M162">
    <sortCondition ref="B3:B162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45"/>
  <sheetViews>
    <sheetView zoomScale="80" zoomScaleNormal="80" workbookViewId="0"/>
  </sheetViews>
  <sheetFormatPr defaultRowHeight="14.75" x14ac:dyDescent="0.75"/>
  <cols>
    <col min="9" max="9" width="9.1328125" style="1"/>
    <col min="10" max="10" width="9.1328125" style="2"/>
    <col min="14" max="14" width="9.1328125" style="1"/>
    <col min="15" max="15" width="9.1328125" style="2"/>
  </cols>
  <sheetData>
    <row r="1" spans="1:15" x14ac:dyDescent="0.75">
      <c r="A1" t="s">
        <v>27</v>
      </c>
      <c r="I1" s="1" t="s">
        <v>15</v>
      </c>
      <c r="N1" s="1" t="s">
        <v>16</v>
      </c>
    </row>
    <row r="2" spans="1:15" x14ac:dyDescent="0.75">
      <c r="B2" t="s">
        <v>14</v>
      </c>
      <c r="C2" s="1" t="s">
        <v>10</v>
      </c>
      <c r="D2" s="1" t="s">
        <v>11</v>
      </c>
      <c r="E2" s="2" t="s">
        <v>12</v>
      </c>
      <c r="F2" s="2" t="s">
        <v>13</v>
      </c>
      <c r="H2" t="s">
        <v>14</v>
      </c>
      <c r="I2" s="1" t="s">
        <v>1</v>
      </c>
      <c r="J2" s="2" t="s">
        <v>0</v>
      </c>
      <c r="M2" t="s">
        <v>14</v>
      </c>
      <c r="N2" s="1" t="s">
        <v>1</v>
      </c>
      <c r="O2" s="2" t="s">
        <v>0</v>
      </c>
    </row>
    <row r="3" spans="1:15" x14ac:dyDescent="0.75">
      <c r="B3">
        <v>1</v>
      </c>
      <c r="C3">
        <v>472.85199999999998</v>
      </c>
      <c r="D3">
        <v>510.43799999999999</v>
      </c>
      <c r="E3">
        <v>835.00900000000001</v>
      </c>
      <c r="F3">
        <v>928.67499999999995</v>
      </c>
      <c r="H3">
        <f>B3</f>
        <v>1</v>
      </c>
      <c r="I3" s="1">
        <f>C3-D3</f>
        <v>-37.586000000000013</v>
      </c>
      <c r="J3" s="2">
        <f>E3-F3</f>
        <v>-93.66599999999994</v>
      </c>
      <c r="M3">
        <f>B3</f>
        <v>1</v>
      </c>
      <c r="N3" s="1">
        <f>(I3-MIN(I$3:I$45))/(MAX(I$3:I$45)-MIN(I$3:I$45))</f>
        <v>2.6013944073771402E-3</v>
      </c>
      <c r="O3" s="2">
        <f>(J3-MIN(J$3:J$45))/(MAX(J$3:J$45)-MIN(J$3:J$45))</f>
        <v>0</v>
      </c>
    </row>
    <row r="4" spans="1:15" x14ac:dyDescent="0.75">
      <c r="B4">
        <v>2</v>
      </c>
      <c r="C4">
        <v>482.16699999999997</v>
      </c>
      <c r="D4">
        <v>520.1</v>
      </c>
      <c r="E4">
        <v>825.75900000000001</v>
      </c>
      <c r="F4">
        <v>907.56200000000001</v>
      </c>
      <c r="H4">
        <f t="shared" ref="H4:H20" si="0">B4</f>
        <v>2</v>
      </c>
      <c r="I4" s="1">
        <f t="shared" ref="I4:I20" si="1">C4-D4</f>
        <v>-37.93300000000005</v>
      </c>
      <c r="J4" s="2">
        <f t="shared" ref="J4:J20" si="2">E4-F4</f>
        <v>-81.802999999999997</v>
      </c>
      <c r="M4">
        <f t="shared" ref="M4:M20" si="3">B4</f>
        <v>2</v>
      </c>
      <c r="N4" s="1">
        <f t="shared" ref="N4:N45" si="4">(I4-MIN(I$3:I$45))/(MAX(I$3:I$45)-MIN(I$3:I$45))</f>
        <v>0</v>
      </c>
      <c r="O4" s="2">
        <f t="shared" ref="O4:O45" si="5">(J4-MIN(J$3:J$45))/(MAX(J$3:J$45)-MIN(J$3:J$45))</f>
        <v>4.3887785189213373E-2</v>
      </c>
    </row>
    <row r="5" spans="1:15" x14ac:dyDescent="0.75">
      <c r="B5">
        <v>3</v>
      </c>
      <c r="C5">
        <v>473.03699999999998</v>
      </c>
      <c r="D5">
        <v>502.00599999999997</v>
      </c>
      <c r="E5">
        <v>739.36099999999999</v>
      </c>
      <c r="F5">
        <v>808.53700000000003</v>
      </c>
      <c r="H5">
        <f t="shared" si="0"/>
        <v>3</v>
      </c>
      <c r="I5" s="1">
        <f t="shared" si="1"/>
        <v>-28.968999999999994</v>
      </c>
      <c r="J5" s="2">
        <f t="shared" si="2"/>
        <v>-69.176000000000045</v>
      </c>
      <c r="M5">
        <f t="shared" si="3"/>
        <v>3</v>
      </c>
      <c r="N5" s="1">
        <f t="shared" si="4"/>
        <v>6.7201439388260384E-2</v>
      </c>
      <c r="O5" s="2">
        <f t="shared" si="5"/>
        <v>9.060202809439738E-2</v>
      </c>
    </row>
    <row r="6" spans="1:15" x14ac:dyDescent="0.75">
      <c r="B6">
        <v>4</v>
      </c>
      <c r="C6">
        <v>489.11099999999999</v>
      </c>
      <c r="D6">
        <v>520.86599999999999</v>
      </c>
      <c r="E6">
        <v>788.25900000000001</v>
      </c>
      <c r="F6">
        <v>851.44500000000005</v>
      </c>
      <c r="H6">
        <f t="shared" si="0"/>
        <v>4</v>
      </c>
      <c r="I6" s="1">
        <f t="shared" si="1"/>
        <v>-31.754999999999995</v>
      </c>
      <c r="J6" s="2">
        <f t="shared" si="2"/>
        <v>-63.186000000000035</v>
      </c>
      <c r="M6">
        <f t="shared" si="3"/>
        <v>4</v>
      </c>
      <c r="N6" s="1">
        <f t="shared" si="4"/>
        <v>4.6315315990704341E-2</v>
      </c>
      <c r="O6" s="2">
        <f t="shared" si="5"/>
        <v>0.11276234448008311</v>
      </c>
    </row>
    <row r="7" spans="1:15" x14ac:dyDescent="0.75">
      <c r="B7">
        <v>5</v>
      </c>
      <c r="C7">
        <v>488.26900000000001</v>
      </c>
      <c r="D7">
        <v>510.47</v>
      </c>
      <c r="E7">
        <v>776.12</v>
      </c>
      <c r="F7">
        <v>846.20699999999999</v>
      </c>
      <c r="H7">
        <f t="shared" si="0"/>
        <v>5</v>
      </c>
      <c r="I7" s="1">
        <f t="shared" si="1"/>
        <v>-22.201000000000022</v>
      </c>
      <c r="J7" s="2">
        <f t="shared" si="2"/>
        <v>-70.086999999999989</v>
      </c>
      <c r="M7">
        <f t="shared" si="3"/>
        <v>5</v>
      </c>
      <c r="N7" s="1">
        <f t="shared" si="4"/>
        <v>0.11793987555289019</v>
      </c>
      <c r="O7" s="2">
        <f t="shared" si="5"/>
        <v>8.7231736236741547E-2</v>
      </c>
    </row>
    <row r="8" spans="1:15" x14ac:dyDescent="0.75">
      <c r="B8">
        <v>6</v>
      </c>
      <c r="C8">
        <v>478.685</v>
      </c>
      <c r="D8">
        <v>499.34800000000001</v>
      </c>
      <c r="E8">
        <v>773.62</v>
      </c>
      <c r="F8">
        <v>800.20100000000002</v>
      </c>
      <c r="H8">
        <f t="shared" si="0"/>
        <v>6</v>
      </c>
      <c r="I8" s="1">
        <f t="shared" si="1"/>
        <v>-20.663000000000011</v>
      </c>
      <c r="J8" s="2">
        <f t="shared" si="2"/>
        <v>-26.581000000000017</v>
      </c>
      <c r="M8">
        <f t="shared" si="3"/>
        <v>6</v>
      </c>
      <c r="N8" s="1">
        <f t="shared" si="4"/>
        <v>0.12946997526051454</v>
      </c>
      <c r="O8" s="2">
        <f t="shared" si="5"/>
        <v>0.24818444486372671</v>
      </c>
    </row>
    <row r="9" spans="1:15" x14ac:dyDescent="0.75">
      <c r="B9">
        <v>7</v>
      </c>
      <c r="C9">
        <v>483.07400000000001</v>
      </c>
      <c r="D9">
        <v>503.90899999999999</v>
      </c>
      <c r="E9">
        <v>769.32399999999996</v>
      </c>
      <c r="F9">
        <v>813.80499999999995</v>
      </c>
      <c r="H9">
        <f t="shared" si="0"/>
        <v>7</v>
      </c>
      <c r="I9" s="1">
        <f t="shared" si="1"/>
        <v>-20.83499999999998</v>
      </c>
      <c r="J9" s="2">
        <f t="shared" si="2"/>
        <v>-44.480999999999995</v>
      </c>
      <c r="M9">
        <f t="shared" si="3"/>
        <v>7</v>
      </c>
      <c r="N9" s="1">
        <f t="shared" si="4"/>
        <v>0.12818052327760751</v>
      </c>
      <c r="O9" s="2">
        <f t="shared" si="5"/>
        <v>0.18196246434556756</v>
      </c>
    </row>
    <row r="10" spans="1:15" x14ac:dyDescent="0.75">
      <c r="B10">
        <v>8</v>
      </c>
      <c r="C10">
        <v>469.04599999999999</v>
      </c>
      <c r="D10">
        <v>480.74400000000003</v>
      </c>
      <c r="E10">
        <v>702.60199999999998</v>
      </c>
      <c r="F10">
        <v>743.04300000000001</v>
      </c>
      <c r="H10">
        <f t="shared" si="0"/>
        <v>8</v>
      </c>
      <c r="I10" s="1">
        <f t="shared" si="1"/>
        <v>-11.698000000000036</v>
      </c>
      <c r="J10" s="2">
        <f t="shared" si="2"/>
        <v>-40.441000000000031</v>
      </c>
      <c r="M10">
        <f t="shared" si="3"/>
        <v>8</v>
      </c>
      <c r="N10" s="1">
        <f t="shared" si="4"/>
        <v>0.19667891146262842</v>
      </c>
      <c r="O10" s="2">
        <f t="shared" si="5"/>
        <v>0.19690865436195643</v>
      </c>
    </row>
    <row r="11" spans="1:15" x14ac:dyDescent="0.75">
      <c r="B11">
        <v>9</v>
      </c>
      <c r="C11">
        <v>477.02800000000002</v>
      </c>
      <c r="D11">
        <v>495.17700000000002</v>
      </c>
      <c r="E11">
        <v>736.65700000000004</v>
      </c>
      <c r="F11">
        <v>764.23199999999997</v>
      </c>
      <c r="H11">
        <f t="shared" si="0"/>
        <v>9</v>
      </c>
      <c r="I11" s="1">
        <f t="shared" si="1"/>
        <v>-18.149000000000001</v>
      </c>
      <c r="J11" s="2">
        <f t="shared" si="2"/>
        <v>-27.574999999999932</v>
      </c>
      <c r="M11">
        <f t="shared" si="3"/>
        <v>9</v>
      </c>
      <c r="N11" s="1">
        <f t="shared" si="4"/>
        <v>0.14831696528975216</v>
      </c>
      <c r="O11" s="2">
        <f t="shared" si="5"/>
        <v>0.24450709019137787</v>
      </c>
    </row>
    <row r="12" spans="1:15" x14ac:dyDescent="0.75">
      <c r="B12">
        <v>10</v>
      </c>
      <c r="C12">
        <v>481</v>
      </c>
      <c r="D12">
        <v>493.279</v>
      </c>
      <c r="E12">
        <v>739.31</v>
      </c>
      <c r="F12">
        <v>737.81399999999996</v>
      </c>
      <c r="H12">
        <f t="shared" si="0"/>
        <v>10</v>
      </c>
      <c r="I12" s="1">
        <f t="shared" si="1"/>
        <v>-12.278999999999996</v>
      </c>
      <c r="J12" s="2">
        <f t="shared" si="2"/>
        <v>1.4959999999999809</v>
      </c>
      <c r="M12">
        <f t="shared" si="3"/>
        <v>10</v>
      </c>
      <c r="N12" s="1">
        <f t="shared" si="4"/>
        <v>0.19232326261338964</v>
      </c>
      <c r="O12" s="2">
        <f t="shared" si="5"/>
        <v>0.35205676592564611</v>
      </c>
    </row>
    <row r="13" spans="1:15" x14ac:dyDescent="0.75">
      <c r="B13">
        <v>11</v>
      </c>
      <c r="C13">
        <v>492.67200000000003</v>
      </c>
      <c r="D13">
        <v>499.209</v>
      </c>
      <c r="E13">
        <v>744.60299999999995</v>
      </c>
      <c r="F13">
        <v>730.25</v>
      </c>
      <c r="H13">
        <f t="shared" si="0"/>
        <v>11</v>
      </c>
      <c r="I13" s="1">
        <f t="shared" si="1"/>
        <v>-6.5369999999999777</v>
      </c>
      <c r="J13" s="2">
        <f t="shared" si="2"/>
        <v>14.352999999999952</v>
      </c>
      <c r="M13">
        <f t="shared" si="3"/>
        <v>11</v>
      </c>
      <c r="N13" s="1">
        <f t="shared" si="4"/>
        <v>0.23536996776370089</v>
      </c>
      <c r="O13" s="2">
        <f t="shared" si="5"/>
        <v>0.3996219057872088</v>
      </c>
    </row>
    <row r="14" spans="1:15" x14ac:dyDescent="0.75">
      <c r="B14">
        <v>12</v>
      </c>
      <c r="C14">
        <v>490.24099999999999</v>
      </c>
      <c r="D14">
        <v>501.37200000000001</v>
      </c>
      <c r="E14">
        <v>697.62900000000002</v>
      </c>
      <c r="F14">
        <v>711.33100000000002</v>
      </c>
      <c r="H14">
        <f t="shared" si="0"/>
        <v>12</v>
      </c>
      <c r="I14" s="1">
        <f t="shared" si="1"/>
        <v>-11.131000000000029</v>
      </c>
      <c r="J14" s="2">
        <f t="shared" si="2"/>
        <v>-13.701999999999998</v>
      </c>
      <c r="M14">
        <f t="shared" si="3"/>
        <v>12</v>
      </c>
      <c r="N14" s="1">
        <f t="shared" si="4"/>
        <v>0.20092960491790998</v>
      </c>
      <c r="O14" s="2">
        <f t="shared" si="5"/>
        <v>0.29583097486894316</v>
      </c>
    </row>
    <row r="15" spans="1:15" x14ac:dyDescent="0.75">
      <c r="B15">
        <v>13</v>
      </c>
      <c r="C15">
        <v>481.96600000000001</v>
      </c>
      <c r="D15">
        <v>486.18599999999998</v>
      </c>
      <c r="E15">
        <v>708.52599999999995</v>
      </c>
      <c r="F15">
        <v>712.59900000000005</v>
      </c>
      <c r="H15">
        <f t="shared" si="0"/>
        <v>13</v>
      </c>
      <c r="I15" s="1">
        <f t="shared" si="1"/>
        <v>-4.2199999999999704</v>
      </c>
      <c r="J15" s="2">
        <f t="shared" si="2"/>
        <v>-4.0730000000000928</v>
      </c>
      <c r="M15">
        <f t="shared" si="3"/>
        <v>13</v>
      </c>
      <c r="N15" s="1">
        <f t="shared" si="4"/>
        <v>0.25274008546367843</v>
      </c>
      <c r="O15" s="2">
        <f t="shared" si="5"/>
        <v>0.33145396092533136</v>
      </c>
    </row>
    <row r="16" spans="1:15" x14ac:dyDescent="0.75">
      <c r="B16">
        <v>14</v>
      </c>
      <c r="C16">
        <v>477.45699999999999</v>
      </c>
      <c r="D16">
        <v>498.57</v>
      </c>
      <c r="E16">
        <v>711.20699999999999</v>
      </c>
      <c r="F16">
        <v>734.529</v>
      </c>
      <c r="H16">
        <f t="shared" si="0"/>
        <v>14</v>
      </c>
      <c r="I16" s="1">
        <f t="shared" si="1"/>
        <v>-21.113</v>
      </c>
      <c r="J16" s="2">
        <f t="shared" si="2"/>
        <v>-23.322000000000003</v>
      </c>
      <c r="M16">
        <f t="shared" si="3"/>
        <v>14</v>
      </c>
      <c r="N16" s="1">
        <f t="shared" si="4"/>
        <v>0.1260964090261642</v>
      </c>
      <c r="O16" s="2">
        <f t="shared" si="5"/>
        <v>0.26024128478041286</v>
      </c>
    </row>
    <row r="17" spans="2:15" x14ac:dyDescent="0.75">
      <c r="B17">
        <v>15</v>
      </c>
      <c r="C17">
        <v>502.69</v>
      </c>
      <c r="D17">
        <v>518.65700000000004</v>
      </c>
      <c r="E17">
        <v>781.40499999999997</v>
      </c>
      <c r="F17">
        <v>782.71500000000003</v>
      </c>
      <c r="H17">
        <f t="shared" si="0"/>
        <v>15</v>
      </c>
      <c r="I17" s="1">
        <f t="shared" si="1"/>
        <v>-15.967000000000041</v>
      </c>
      <c r="J17" s="2">
        <f t="shared" si="2"/>
        <v>-1.3100000000000591</v>
      </c>
      <c r="M17">
        <f t="shared" si="3"/>
        <v>15</v>
      </c>
      <c r="N17" s="1">
        <f t="shared" si="4"/>
        <v>0.16467501311942426</v>
      </c>
      <c r="O17" s="2">
        <f t="shared" si="5"/>
        <v>0.34167582305782723</v>
      </c>
    </row>
    <row r="18" spans="2:15" x14ac:dyDescent="0.75">
      <c r="B18">
        <v>16</v>
      </c>
      <c r="C18">
        <v>513.36199999999997</v>
      </c>
      <c r="D18">
        <v>513.51700000000005</v>
      </c>
      <c r="E18">
        <v>759.17200000000003</v>
      </c>
      <c r="F18">
        <v>760.96500000000003</v>
      </c>
      <c r="H18">
        <f t="shared" si="0"/>
        <v>16</v>
      </c>
      <c r="I18" s="1">
        <f t="shared" si="1"/>
        <v>-0.1550000000000864</v>
      </c>
      <c r="J18" s="2">
        <f t="shared" si="2"/>
        <v>-1.7930000000000064</v>
      </c>
      <c r="M18">
        <f t="shared" si="3"/>
        <v>16</v>
      </c>
      <c r="N18" s="1">
        <f t="shared" si="4"/>
        <v>0.28321463378064288</v>
      </c>
      <c r="O18" s="2">
        <f t="shared" si="5"/>
        <v>0.33988893944943244</v>
      </c>
    </row>
    <row r="19" spans="2:15" x14ac:dyDescent="0.75">
      <c r="B19">
        <v>17</v>
      </c>
      <c r="C19">
        <v>517.30999999999995</v>
      </c>
      <c r="D19">
        <v>513.86</v>
      </c>
      <c r="E19">
        <v>763.45699999999999</v>
      </c>
      <c r="F19">
        <v>782.5</v>
      </c>
      <c r="H19">
        <f t="shared" si="0"/>
        <v>17</v>
      </c>
      <c r="I19" s="1">
        <f t="shared" si="1"/>
        <v>3.4499999999999318</v>
      </c>
      <c r="J19" s="2">
        <f t="shared" si="2"/>
        <v>-19.043000000000006</v>
      </c>
      <c r="M19">
        <f t="shared" si="3"/>
        <v>17</v>
      </c>
      <c r="N19" s="1">
        <f t="shared" si="4"/>
        <v>0.31024064772471677</v>
      </c>
      <c r="O19" s="2">
        <f t="shared" si="5"/>
        <v>0.27607166772103875</v>
      </c>
    </row>
    <row r="20" spans="2:15" x14ac:dyDescent="0.75">
      <c r="B20">
        <v>18</v>
      </c>
      <c r="C20">
        <v>511.89299999999997</v>
      </c>
      <c r="D20">
        <v>500.577</v>
      </c>
      <c r="E20">
        <v>847.80399999999997</v>
      </c>
      <c r="F20">
        <v>834.851</v>
      </c>
      <c r="H20">
        <f t="shared" si="0"/>
        <v>18</v>
      </c>
      <c r="I20" s="1">
        <f t="shared" si="1"/>
        <v>11.315999999999974</v>
      </c>
      <c r="J20" s="2">
        <f t="shared" si="2"/>
        <v>12.952999999999975</v>
      </c>
      <c r="M20">
        <f t="shared" si="3"/>
        <v>18</v>
      </c>
      <c r="N20" s="1">
        <f t="shared" si="4"/>
        <v>0.36921058550116204</v>
      </c>
      <c r="O20" s="2">
        <f t="shared" si="5"/>
        <v>0.39444253300925225</v>
      </c>
    </row>
    <row r="21" spans="2:15" x14ac:dyDescent="0.75">
      <c r="B21">
        <v>19</v>
      </c>
      <c r="C21">
        <v>514.66399999999999</v>
      </c>
      <c r="D21">
        <v>497.42399999999998</v>
      </c>
      <c r="E21">
        <v>922.31899999999996</v>
      </c>
      <c r="F21">
        <v>807.76700000000005</v>
      </c>
      <c r="H21">
        <f t="shared" ref="H21:H45" si="6">B21</f>
        <v>19</v>
      </c>
      <c r="I21" s="1">
        <f t="shared" ref="I21:I45" si="7">C21-D21</f>
        <v>17.240000000000009</v>
      </c>
      <c r="J21" s="2">
        <f t="shared" ref="J21:J45" si="8">E21-F21</f>
        <v>114.55199999999991</v>
      </c>
      <c r="M21">
        <f t="shared" ref="M21:M45" si="9">B21</f>
        <v>19</v>
      </c>
      <c r="N21" s="1">
        <f t="shared" si="4"/>
        <v>0.41362171077292181</v>
      </c>
      <c r="O21" s="2">
        <f t="shared" si="5"/>
        <v>0.77031331505754597</v>
      </c>
    </row>
    <row r="22" spans="2:15" x14ac:dyDescent="0.75">
      <c r="B22">
        <v>20</v>
      </c>
      <c r="C22">
        <v>466.589</v>
      </c>
      <c r="D22">
        <v>467.89800000000002</v>
      </c>
      <c r="E22">
        <v>834.87900000000002</v>
      </c>
      <c r="F22">
        <v>762.54499999999996</v>
      </c>
      <c r="H22">
        <f t="shared" si="6"/>
        <v>20</v>
      </c>
      <c r="I22" s="1">
        <f t="shared" si="7"/>
        <v>-1.3090000000000259</v>
      </c>
      <c r="J22" s="2">
        <f t="shared" si="8"/>
        <v>72.33400000000006</v>
      </c>
      <c r="M22">
        <f t="shared" si="9"/>
        <v>20</v>
      </c>
      <c r="N22" s="1">
        <f t="shared" si="4"/>
        <v>0.27456331059299804</v>
      </c>
      <c r="O22" s="2">
        <f t="shared" si="5"/>
        <v>0.61412562938628135</v>
      </c>
    </row>
    <row r="23" spans="2:15" x14ac:dyDescent="0.75">
      <c r="B23">
        <v>21</v>
      </c>
      <c r="C23">
        <v>443.41399999999999</v>
      </c>
      <c r="D23">
        <v>468.488</v>
      </c>
      <c r="E23">
        <v>720.14700000000005</v>
      </c>
      <c r="F23">
        <v>728.76199999999994</v>
      </c>
      <c r="H23">
        <f t="shared" si="6"/>
        <v>21</v>
      </c>
      <c r="I23" s="1">
        <f t="shared" si="7"/>
        <v>-25.074000000000012</v>
      </c>
      <c r="J23" s="2">
        <f t="shared" si="8"/>
        <v>-8.6149999999998954</v>
      </c>
      <c r="M23">
        <f t="shared" si="9"/>
        <v>21</v>
      </c>
      <c r="N23" s="1">
        <f t="shared" si="4"/>
        <v>9.6401529350026494E-2</v>
      </c>
      <c r="O23" s="2">
        <f t="shared" si="5"/>
        <v>0.31465059581284721</v>
      </c>
    </row>
    <row r="24" spans="2:15" x14ac:dyDescent="0.75">
      <c r="B24">
        <v>22</v>
      </c>
      <c r="C24">
        <v>452.37099999999998</v>
      </c>
      <c r="D24">
        <v>469.08100000000002</v>
      </c>
      <c r="E24">
        <v>679.77599999999995</v>
      </c>
      <c r="F24">
        <v>696.32600000000002</v>
      </c>
      <c r="H24">
        <f t="shared" si="6"/>
        <v>22</v>
      </c>
      <c r="I24" s="1">
        <f t="shared" si="7"/>
        <v>-16.710000000000036</v>
      </c>
      <c r="J24" s="2">
        <f t="shared" si="8"/>
        <v>-16.550000000000068</v>
      </c>
      <c r="M24">
        <f t="shared" si="9"/>
        <v>22</v>
      </c>
      <c r="N24" s="1">
        <f t="shared" si="4"/>
        <v>0.15910488042581908</v>
      </c>
      <c r="O24" s="2">
        <f t="shared" si="5"/>
        <v>0.28529465081778549</v>
      </c>
    </row>
    <row r="25" spans="2:15" x14ac:dyDescent="0.75">
      <c r="B25">
        <v>23</v>
      </c>
      <c r="C25">
        <v>454.74099999999999</v>
      </c>
      <c r="D25">
        <v>458.779</v>
      </c>
      <c r="E25">
        <v>677.44</v>
      </c>
      <c r="F25">
        <v>670.84900000000005</v>
      </c>
      <c r="H25">
        <f t="shared" si="6"/>
        <v>23</v>
      </c>
      <c r="I25" s="1">
        <f t="shared" si="7"/>
        <v>-4.0380000000000109</v>
      </c>
      <c r="J25" s="2">
        <f t="shared" si="8"/>
        <v>6.5910000000000082</v>
      </c>
      <c r="M25">
        <f t="shared" si="9"/>
        <v>23</v>
      </c>
      <c r="N25" s="1">
        <f t="shared" si="4"/>
        <v>0.25410450558512654</v>
      </c>
      <c r="O25" s="2">
        <f t="shared" si="5"/>
        <v>0.37090598328542396</v>
      </c>
    </row>
    <row r="26" spans="2:15" x14ac:dyDescent="0.75">
      <c r="B26">
        <v>24</v>
      </c>
      <c r="C26">
        <v>477.983</v>
      </c>
      <c r="D26">
        <v>454.471</v>
      </c>
      <c r="E26">
        <v>704.07799999999997</v>
      </c>
      <c r="F26">
        <v>684.58100000000002</v>
      </c>
      <c r="H26">
        <f t="shared" si="6"/>
        <v>24</v>
      </c>
      <c r="I26" s="1">
        <f t="shared" si="7"/>
        <v>23.512</v>
      </c>
      <c r="J26" s="2">
        <f t="shared" si="8"/>
        <v>19.496999999999957</v>
      </c>
      <c r="M26">
        <f t="shared" si="9"/>
        <v>24</v>
      </c>
      <c r="N26" s="1">
        <f t="shared" si="4"/>
        <v>0.46064172726591224</v>
      </c>
      <c r="O26" s="2">
        <f t="shared" si="5"/>
        <v>0.41865240119421498</v>
      </c>
    </row>
    <row r="27" spans="2:15" x14ac:dyDescent="0.75">
      <c r="B27">
        <v>25</v>
      </c>
      <c r="C27">
        <v>461.685</v>
      </c>
      <c r="D27">
        <v>450.012</v>
      </c>
      <c r="E27">
        <v>669.67600000000004</v>
      </c>
      <c r="F27">
        <v>640.30499999999995</v>
      </c>
      <c r="H27">
        <f t="shared" si="6"/>
        <v>25</v>
      </c>
      <c r="I27" s="1">
        <f t="shared" si="7"/>
        <v>11.673000000000002</v>
      </c>
      <c r="J27" s="2">
        <f t="shared" si="8"/>
        <v>29.371000000000095</v>
      </c>
      <c r="M27">
        <f t="shared" si="9"/>
        <v>25</v>
      </c>
      <c r="N27" s="1">
        <f t="shared" si="4"/>
        <v>0.37188694804708028</v>
      </c>
      <c r="O27" s="2">
        <f t="shared" si="5"/>
        <v>0.45518177748674649</v>
      </c>
    </row>
    <row r="28" spans="2:15" x14ac:dyDescent="0.75">
      <c r="B28">
        <v>26</v>
      </c>
      <c r="C28">
        <v>420.84300000000002</v>
      </c>
      <c r="D28">
        <v>434.39600000000002</v>
      </c>
      <c r="E28">
        <v>594.13900000000001</v>
      </c>
      <c r="F28">
        <v>650.23199999999997</v>
      </c>
      <c r="H28">
        <f t="shared" si="6"/>
        <v>26</v>
      </c>
      <c r="I28" s="1">
        <f t="shared" si="7"/>
        <v>-13.552999999999997</v>
      </c>
      <c r="J28" s="2">
        <f t="shared" si="8"/>
        <v>-56.092999999999961</v>
      </c>
      <c r="M28">
        <f t="shared" si="9"/>
        <v>26</v>
      </c>
      <c r="N28" s="1">
        <f t="shared" si="4"/>
        <v>0.18277232176325095</v>
      </c>
      <c r="O28" s="2">
        <f t="shared" si="5"/>
        <v>0.13900326670440202</v>
      </c>
    </row>
    <row r="29" spans="2:15" x14ac:dyDescent="0.75">
      <c r="B29">
        <v>27</v>
      </c>
      <c r="C29">
        <v>420.089</v>
      </c>
      <c r="D29">
        <v>437.10700000000003</v>
      </c>
      <c r="E29">
        <v>572.98199999999997</v>
      </c>
      <c r="F29">
        <v>630.91700000000003</v>
      </c>
      <c r="H29">
        <f t="shared" si="6"/>
        <v>27</v>
      </c>
      <c r="I29" s="1">
        <f t="shared" si="7"/>
        <v>-17.018000000000029</v>
      </c>
      <c r="J29" s="2">
        <f t="shared" si="8"/>
        <v>-57.935000000000059</v>
      </c>
      <c r="M29">
        <f t="shared" si="9"/>
        <v>27</v>
      </c>
      <c r="N29" s="1">
        <f t="shared" si="4"/>
        <v>0.15679586175875262</v>
      </c>
      <c r="O29" s="2">
        <f t="shared" si="5"/>
        <v>0.1321886919494045</v>
      </c>
    </row>
    <row r="30" spans="2:15" x14ac:dyDescent="0.75">
      <c r="B30">
        <v>28</v>
      </c>
      <c r="C30">
        <v>440.16399999999999</v>
      </c>
      <c r="D30">
        <v>437.38400000000001</v>
      </c>
      <c r="E30">
        <v>603.68100000000004</v>
      </c>
      <c r="F30">
        <v>621.20899999999995</v>
      </c>
      <c r="H30">
        <f t="shared" si="6"/>
        <v>28</v>
      </c>
      <c r="I30" s="1">
        <f t="shared" si="7"/>
        <v>2.7799999999999727</v>
      </c>
      <c r="J30" s="2">
        <f t="shared" si="8"/>
        <v>-17.527999999999906</v>
      </c>
      <c r="M30">
        <f t="shared" si="9"/>
        <v>28</v>
      </c>
      <c r="N30" s="1">
        <f t="shared" si="4"/>
        <v>0.305217782442462</v>
      </c>
      <c r="O30" s="2">
        <f t="shared" si="5"/>
        <v>0.281676488977185</v>
      </c>
    </row>
    <row r="31" spans="2:15" x14ac:dyDescent="0.75">
      <c r="B31">
        <v>29</v>
      </c>
      <c r="C31">
        <v>471.28699999999998</v>
      </c>
      <c r="D31">
        <v>429.238</v>
      </c>
      <c r="E31">
        <v>697.74099999999999</v>
      </c>
      <c r="F31">
        <v>621.42700000000002</v>
      </c>
      <c r="H31">
        <f t="shared" si="6"/>
        <v>29</v>
      </c>
      <c r="I31" s="1">
        <f t="shared" si="7"/>
        <v>42.048999999999978</v>
      </c>
      <c r="J31" s="2">
        <f t="shared" si="8"/>
        <v>76.313999999999965</v>
      </c>
      <c r="M31">
        <f t="shared" si="9"/>
        <v>29</v>
      </c>
      <c r="N31" s="1">
        <f t="shared" si="4"/>
        <v>0.59961016567958614</v>
      </c>
      <c r="O31" s="2">
        <f t="shared" si="5"/>
        <v>0.62884984628361473</v>
      </c>
    </row>
    <row r="32" spans="2:15" x14ac:dyDescent="0.75">
      <c r="B32">
        <v>30</v>
      </c>
      <c r="C32">
        <v>461.065</v>
      </c>
      <c r="D32">
        <v>432.93299999999999</v>
      </c>
      <c r="E32">
        <v>672.15700000000004</v>
      </c>
      <c r="F32">
        <v>659.75599999999997</v>
      </c>
      <c r="H32">
        <f t="shared" si="6"/>
        <v>30</v>
      </c>
      <c r="I32" s="1">
        <f t="shared" si="7"/>
        <v>28.132000000000005</v>
      </c>
      <c r="J32" s="2">
        <f t="shared" si="8"/>
        <v>12.401000000000067</v>
      </c>
      <c r="M32">
        <f t="shared" si="9"/>
        <v>30</v>
      </c>
      <c r="N32" s="1">
        <f t="shared" si="4"/>
        <v>0.49527700727190971</v>
      </c>
      <c r="O32" s="2">
        <f t="shared" si="5"/>
        <v>0.39240038031394403</v>
      </c>
    </row>
    <row r="33" spans="2:15" x14ac:dyDescent="0.75">
      <c r="B33">
        <v>31</v>
      </c>
      <c r="C33">
        <v>414.72199999999998</v>
      </c>
      <c r="D33">
        <v>431.762</v>
      </c>
      <c r="E33">
        <v>620.41700000000003</v>
      </c>
      <c r="F33">
        <v>621.20699999999999</v>
      </c>
      <c r="H33">
        <f t="shared" si="6"/>
        <v>31</v>
      </c>
      <c r="I33" s="1">
        <f t="shared" si="7"/>
        <v>-17.04000000000002</v>
      </c>
      <c r="J33" s="2">
        <f t="shared" si="8"/>
        <v>-0.78999999999996362</v>
      </c>
      <c r="M33">
        <f t="shared" si="9"/>
        <v>31</v>
      </c>
      <c r="N33" s="1">
        <f t="shared" si="4"/>
        <v>0.15663093185396224</v>
      </c>
      <c r="O33" s="2">
        <f t="shared" si="5"/>
        <v>0.34359959008964008</v>
      </c>
    </row>
    <row r="34" spans="2:15" x14ac:dyDescent="0.75">
      <c r="B34">
        <v>32</v>
      </c>
      <c r="C34">
        <v>443.39800000000002</v>
      </c>
      <c r="D34">
        <v>441.47500000000002</v>
      </c>
      <c r="E34">
        <v>629.21299999999997</v>
      </c>
      <c r="F34">
        <v>633.90599999999995</v>
      </c>
      <c r="H34">
        <f t="shared" si="6"/>
        <v>32</v>
      </c>
      <c r="I34" s="1">
        <f t="shared" si="7"/>
        <v>1.9230000000000018</v>
      </c>
      <c r="J34" s="2">
        <f t="shared" si="8"/>
        <v>-4.6929999999999836</v>
      </c>
      <c r="M34">
        <f t="shared" si="9"/>
        <v>32</v>
      </c>
      <c r="N34" s="1">
        <f t="shared" si="4"/>
        <v>0.29879301296948824</v>
      </c>
      <c r="O34" s="2">
        <f t="shared" si="5"/>
        <v>0.32916023869509387</v>
      </c>
    </row>
    <row r="35" spans="2:15" x14ac:dyDescent="0.75">
      <c r="B35">
        <v>33</v>
      </c>
      <c r="C35">
        <v>510.685</v>
      </c>
      <c r="D35">
        <v>436.98200000000003</v>
      </c>
      <c r="E35">
        <v>729.56500000000005</v>
      </c>
      <c r="F35">
        <v>673.61</v>
      </c>
      <c r="H35">
        <f t="shared" si="6"/>
        <v>33</v>
      </c>
      <c r="I35" s="1">
        <f t="shared" si="7"/>
        <v>73.702999999999975</v>
      </c>
      <c r="J35" s="2">
        <f t="shared" si="8"/>
        <v>55.955000000000041</v>
      </c>
      <c r="M35">
        <f t="shared" si="9"/>
        <v>33</v>
      </c>
      <c r="N35" s="1">
        <f t="shared" si="4"/>
        <v>0.83691431141764738</v>
      </c>
      <c r="O35" s="2">
        <f t="shared" si="5"/>
        <v>0.55353066743617341</v>
      </c>
    </row>
    <row r="36" spans="2:15" x14ac:dyDescent="0.75">
      <c r="B36">
        <v>34</v>
      </c>
      <c r="C36">
        <v>537.71299999999997</v>
      </c>
      <c r="D36">
        <v>442.25599999999997</v>
      </c>
      <c r="E36">
        <v>691.89800000000002</v>
      </c>
      <c r="F36">
        <v>642.28</v>
      </c>
      <c r="H36">
        <f t="shared" si="6"/>
        <v>34</v>
      </c>
      <c r="I36" s="1">
        <f t="shared" si="7"/>
        <v>95.456999999999994</v>
      </c>
      <c r="J36" s="2">
        <f t="shared" si="8"/>
        <v>49.618000000000052</v>
      </c>
      <c r="M36">
        <f t="shared" si="9"/>
        <v>34</v>
      </c>
      <c r="N36" s="1">
        <f t="shared" si="4"/>
        <v>1</v>
      </c>
      <c r="O36" s="2">
        <f t="shared" si="5"/>
        <v>0.53008660651195139</v>
      </c>
    </row>
    <row r="37" spans="2:15" x14ac:dyDescent="0.75">
      <c r="B37">
        <v>35</v>
      </c>
      <c r="C37">
        <v>528.04600000000005</v>
      </c>
      <c r="D37">
        <v>457.45100000000002</v>
      </c>
      <c r="E37">
        <v>733.92600000000004</v>
      </c>
      <c r="F37">
        <v>665.30499999999995</v>
      </c>
      <c r="H37">
        <f t="shared" si="6"/>
        <v>35</v>
      </c>
      <c r="I37" s="1">
        <f t="shared" si="7"/>
        <v>70.595000000000027</v>
      </c>
      <c r="J37" s="2">
        <f t="shared" si="8"/>
        <v>68.621000000000095</v>
      </c>
      <c r="M37">
        <f t="shared" si="9"/>
        <v>35</v>
      </c>
      <c r="N37" s="1">
        <f t="shared" si="4"/>
        <v>0.81361421395906774</v>
      </c>
      <c r="O37" s="2">
        <f t="shared" si="5"/>
        <v>0.6003891928687437</v>
      </c>
    </row>
    <row r="38" spans="2:15" x14ac:dyDescent="0.75">
      <c r="B38">
        <v>36</v>
      </c>
      <c r="C38">
        <v>490.64800000000002</v>
      </c>
      <c r="D38">
        <v>433.25</v>
      </c>
      <c r="E38">
        <v>831.66700000000003</v>
      </c>
      <c r="F38">
        <v>655.03</v>
      </c>
      <c r="H38">
        <f t="shared" si="6"/>
        <v>36</v>
      </c>
      <c r="I38" s="1">
        <f t="shared" si="7"/>
        <v>57.398000000000025</v>
      </c>
      <c r="J38" s="2">
        <f t="shared" si="8"/>
        <v>176.63700000000006</v>
      </c>
      <c r="M38">
        <f t="shared" si="9"/>
        <v>36</v>
      </c>
      <c r="N38" s="1">
        <f t="shared" si="4"/>
        <v>0.71467876152635168</v>
      </c>
      <c r="O38" s="2">
        <f t="shared" si="5"/>
        <v>1</v>
      </c>
    </row>
    <row r="39" spans="2:15" x14ac:dyDescent="0.75">
      <c r="B39">
        <v>37</v>
      </c>
      <c r="C39">
        <v>460.065</v>
      </c>
      <c r="D39">
        <v>427.46300000000002</v>
      </c>
      <c r="E39">
        <v>699.59299999999996</v>
      </c>
      <c r="F39">
        <v>624.12199999999996</v>
      </c>
      <c r="H39">
        <f t="shared" si="6"/>
        <v>37</v>
      </c>
      <c r="I39" s="1">
        <f t="shared" si="7"/>
        <v>32.601999999999975</v>
      </c>
      <c r="J39" s="2">
        <f t="shared" si="8"/>
        <v>75.471000000000004</v>
      </c>
      <c r="M39">
        <f t="shared" si="9"/>
        <v>37</v>
      </c>
      <c r="N39" s="1">
        <f t="shared" si="4"/>
        <v>0.52878776519979009</v>
      </c>
      <c r="O39" s="2">
        <f t="shared" si="5"/>
        <v>0.62573112396088815</v>
      </c>
    </row>
    <row r="40" spans="2:15" x14ac:dyDescent="0.75">
      <c r="B40">
        <v>38</v>
      </c>
      <c r="C40">
        <v>427.05599999999998</v>
      </c>
      <c r="D40">
        <v>429.48200000000003</v>
      </c>
      <c r="E40">
        <v>738.41700000000003</v>
      </c>
      <c r="F40">
        <v>689.43299999999999</v>
      </c>
      <c r="H40">
        <f t="shared" si="6"/>
        <v>38</v>
      </c>
      <c r="I40" s="1">
        <f t="shared" si="7"/>
        <v>-2.4260000000000446</v>
      </c>
      <c r="J40" s="2">
        <f t="shared" si="8"/>
        <v>48.984000000000037</v>
      </c>
      <c r="M40">
        <f t="shared" si="9"/>
        <v>38</v>
      </c>
      <c r="N40" s="1">
        <f t="shared" si="4"/>
        <v>0.2661893695179548</v>
      </c>
      <c r="O40" s="2">
        <f t="shared" si="5"/>
        <v>0.52774109055393381</v>
      </c>
    </row>
    <row r="41" spans="2:15" x14ac:dyDescent="0.75">
      <c r="B41">
        <v>39</v>
      </c>
      <c r="C41">
        <v>432.79599999999999</v>
      </c>
      <c r="D41">
        <v>426.42700000000002</v>
      </c>
      <c r="E41">
        <v>723.18499999999995</v>
      </c>
      <c r="F41">
        <v>677.94500000000005</v>
      </c>
      <c r="H41">
        <f t="shared" si="6"/>
        <v>39</v>
      </c>
      <c r="I41" s="1">
        <f t="shared" si="7"/>
        <v>6.3689999999999714</v>
      </c>
      <c r="J41" s="2">
        <f t="shared" si="8"/>
        <v>45.239999999999895</v>
      </c>
      <c r="M41">
        <f t="shared" si="9"/>
        <v>39</v>
      </c>
      <c r="N41" s="1">
        <f t="shared" si="4"/>
        <v>0.33212384736487</v>
      </c>
      <c r="O41" s="2">
        <f t="shared" si="5"/>
        <v>0.51388996792488373</v>
      </c>
    </row>
    <row r="42" spans="2:15" x14ac:dyDescent="0.75">
      <c r="B42">
        <v>40</v>
      </c>
      <c r="C42">
        <v>412.815</v>
      </c>
      <c r="D42">
        <v>414.45699999999999</v>
      </c>
      <c r="E42">
        <v>697.48099999999999</v>
      </c>
      <c r="F42">
        <v>678.60400000000004</v>
      </c>
      <c r="H42">
        <f t="shared" si="6"/>
        <v>40</v>
      </c>
      <c r="I42" s="1">
        <f t="shared" si="7"/>
        <v>-1.6419999999999959</v>
      </c>
      <c r="J42" s="2">
        <f t="shared" si="8"/>
        <v>18.876999999999953</v>
      </c>
      <c r="M42">
        <f t="shared" si="9"/>
        <v>40</v>
      </c>
      <c r="N42" s="1">
        <f t="shared" si="4"/>
        <v>0.27206687157957898</v>
      </c>
      <c r="O42" s="2">
        <f t="shared" si="5"/>
        <v>0.41635867896397705</v>
      </c>
    </row>
    <row r="43" spans="2:15" x14ac:dyDescent="0.75">
      <c r="B43">
        <v>41</v>
      </c>
      <c r="C43">
        <v>399.70400000000001</v>
      </c>
      <c r="D43">
        <v>405.99400000000003</v>
      </c>
      <c r="E43">
        <v>608.78700000000003</v>
      </c>
      <c r="F43">
        <v>628.53</v>
      </c>
      <c r="H43">
        <f t="shared" si="6"/>
        <v>41</v>
      </c>
      <c r="I43" s="1">
        <f t="shared" si="7"/>
        <v>-6.2900000000000205</v>
      </c>
      <c r="J43" s="2">
        <f t="shared" si="8"/>
        <v>-19.742999999999938</v>
      </c>
      <c r="M43">
        <f t="shared" si="9"/>
        <v>41</v>
      </c>
      <c r="N43" s="1">
        <f t="shared" si="4"/>
        <v>0.23722168078566624</v>
      </c>
      <c r="O43" s="2">
        <f t="shared" si="5"/>
        <v>0.2734819813320607</v>
      </c>
    </row>
    <row r="44" spans="2:15" x14ac:dyDescent="0.75">
      <c r="B44">
        <v>42</v>
      </c>
      <c r="C44">
        <v>395.30799999999999</v>
      </c>
      <c r="D44">
        <v>408.80099999999999</v>
      </c>
      <c r="E44">
        <v>585.096</v>
      </c>
      <c r="F44">
        <v>609.12199999999996</v>
      </c>
      <c r="H44">
        <f t="shared" si="6"/>
        <v>42</v>
      </c>
      <c r="I44" s="1">
        <f t="shared" si="7"/>
        <v>-13.492999999999995</v>
      </c>
      <c r="J44" s="2">
        <f t="shared" si="8"/>
        <v>-24.025999999999954</v>
      </c>
      <c r="M44">
        <f t="shared" si="9"/>
        <v>42</v>
      </c>
      <c r="N44" s="1">
        <f t="shared" si="4"/>
        <v>0.18322213059449768</v>
      </c>
      <c r="O44" s="2">
        <f t="shared" si="5"/>
        <v>0.25763680018349772</v>
      </c>
    </row>
    <row r="45" spans="2:15" x14ac:dyDescent="0.75">
      <c r="B45">
        <v>43</v>
      </c>
      <c r="C45">
        <v>390.30599999999998</v>
      </c>
      <c r="D45">
        <v>400.512</v>
      </c>
      <c r="E45">
        <v>594.22199999999998</v>
      </c>
      <c r="F45">
        <v>622.99400000000003</v>
      </c>
      <c r="H45">
        <f t="shared" si="6"/>
        <v>43</v>
      </c>
      <c r="I45" s="1">
        <f t="shared" si="7"/>
        <v>-10.206000000000017</v>
      </c>
      <c r="J45" s="2">
        <f t="shared" si="8"/>
        <v>-28.772000000000048</v>
      </c>
      <c r="M45">
        <f t="shared" si="9"/>
        <v>43</v>
      </c>
      <c r="N45" s="1">
        <f t="shared" si="4"/>
        <v>0.20786415773296366</v>
      </c>
      <c r="O45" s="2">
        <f t="shared" si="5"/>
        <v>0.24007872646622455</v>
      </c>
    </row>
  </sheetData>
  <sortState xmlns:xlrd2="http://schemas.microsoft.com/office/spreadsheetml/2017/richdata2" ref="B3:M122">
    <sortCondition ref="B3:B122"/>
  </sortState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51"/>
  <sheetViews>
    <sheetView zoomScale="80" zoomScaleNormal="80" workbookViewId="0"/>
  </sheetViews>
  <sheetFormatPr defaultRowHeight="14.75" x14ac:dyDescent="0.75"/>
  <cols>
    <col min="9" max="9" width="9.1328125" style="1"/>
    <col min="10" max="10" width="9.1328125" style="2"/>
    <col min="14" max="14" width="9.1328125" style="1"/>
    <col min="15" max="15" width="9.1328125" style="2"/>
  </cols>
  <sheetData>
    <row r="1" spans="1:15" x14ac:dyDescent="0.75">
      <c r="A1" t="s">
        <v>28</v>
      </c>
      <c r="I1" s="1" t="s">
        <v>15</v>
      </c>
      <c r="N1" s="1" t="s">
        <v>16</v>
      </c>
    </row>
    <row r="2" spans="1:15" x14ac:dyDescent="0.75">
      <c r="B2" t="s">
        <v>14</v>
      </c>
      <c r="C2" s="1" t="s">
        <v>10</v>
      </c>
      <c r="D2" s="1" t="s">
        <v>11</v>
      </c>
      <c r="E2" s="2" t="s">
        <v>12</v>
      </c>
      <c r="F2" s="2" t="s">
        <v>13</v>
      </c>
      <c r="H2" t="s">
        <v>14</v>
      </c>
      <c r="I2" s="1" t="s">
        <v>1</v>
      </c>
      <c r="J2" s="2" t="s">
        <v>0</v>
      </c>
      <c r="M2" t="s">
        <v>14</v>
      </c>
      <c r="N2" s="1" t="s">
        <v>1</v>
      </c>
      <c r="O2" s="2" t="s">
        <v>0</v>
      </c>
    </row>
    <row r="3" spans="1:15" x14ac:dyDescent="0.75">
      <c r="B3">
        <v>24</v>
      </c>
      <c r="C3">
        <v>552.05999999999995</v>
      </c>
      <c r="D3">
        <v>562.66300000000001</v>
      </c>
      <c r="E3">
        <v>651.69000000000005</v>
      </c>
      <c r="F3">
        <v>672.04100000000005</v>
      </c>
      <c r="H3">
        <f>B3</f>
        <v>24</v>
      </c>
      <c r="I3" s="1">
        <f>C3-D3</f>
        <v>-10.603000000000065</v>
      </c>
      <c r="J3" s="2">
        <f>E3-F3</f>
        <v>-20.350999999999999</v>
      </c>
      <c r="M3">
        <f>B3</f>
        <v>24</v>
      </c>
      <c r="N3" s="1">
        <f>(I3-MIN(I$3:I$51))/(MAX(I$3:I$51)-MIN(I$3:I$51))</f>
        <v>0.16866863828347842</v>
      </c>
      <c r="O3" s="2">
        <f>(J3-MIN(J$3:J$51))/(MAX(J$3:J$51)-MIN(J$3:J$51))</f>
        <v>0</v>
      </c>
    </row>
    <row r="4" spans="1:15" x14ac:dyDescent="0.75">
      <c r="B4">
        <v>25</v>
      </c>
      <c r="C4">
        <v>564.50800000000004</v>
      </c>
      <c r="D4">
        <v>564.75</v>
      </c>
      <c r="E4">
        <v>639.54200000000003</v>
      </c>
      <c r="F4">
        <v>649.08500000000004</v>
      </c>
      <c r="H4">
        <f t="shared" ref="H4:H45" si="0">B4</f>
        <v>25</v>
      </c>
      <c r="I4" s="1">
        <f t="shared" ref="I4:I45" si="1">C4-D4</f>
        <v>-0.2419999999999618</v>
      </c>
      <c r="J4" s="2">
        <f t="shared" ref="J4:J45" si="2">E4-F4</f>
        <v>-9.5430000000000064</v>
      </c>
      <c r="M4">
        <f t="shared" ref="M4:M45" si="3">B4</f>
        <v>25</v>
      </c>
      <c r="N4" s="1">
        <f t="shared" ref="N4:N51" si="4">(I4-MIN(I$3:I$51))/(MAX(I$3:I$51)-MIN(I$3:I$51))</f>
        <v>0.2585275318074986</v>
      </c>
      <c r="O4" s="2">
        <f t="shared" ref="O4:O51" si="5">(J4-MIN(J$3:J$51))/(MAX(J$3:J$51)-MIN(J$3:J$51))</f>
        <v>8.7371263197037988E-2</v>
      </c>
    </row>
    <row r="5" spans="1:15" x14ac:dyDescent="0.75">
      <c r="B5">
        <v>26</v>
      </c>
      <c r="C5">
        <v>558.87099999999998</v>
      </c>
      <c r="D5">
        <v>556.64800000000002</v>
      </c>
      <c r="E5">
        <v>677.976</v>
      </c>
      <c r="F5">
        <v>657.74400000000003</v>
      </c>
      <c r="H5">
        <f t="shared" si="0"/>
        <v>26</v>
      </c>
      <c r="I5" s="1">
        <f t="shared" si="1"/>
        <v>2.2229999999999563</v>
      </c>
      <c r="J5" s="2">
        <f t="shared" si="2"/>
        <v>20.231999999999971</v>
      </c>
      <c r="M5">
        <f t="shared" si="3"/>
        <v>26</v>
      </c>
      <c r="N5" s="1">
        <f t="shared" si="4"/>
        <v>0.27990598683468709</v>
      </c>
      <c r="O5" s="2">
        <f t="shared" si="5"/>
        <v>0.32807068600345968</v>
      </c>
    </row>
    <row r="6" spans="1:15" x14ac:dyDescent="0.75">
      <c r="B6">
        <v>27</v>
      </c>
      <c r="C6">
        <v>554.80600000000004</v>
      </c>
      <c r="D6">
        <v>560.81799999999998</v>
      </c>
      <c r="E6">
        <v>665.11300000000006</v>
      </c>
      <c r="F6">
        <v>662.39800000000002</v>
      </c>
      <c r="H6">
        <f t="shared" si="0"/>
        <v>27</v>
      </c>
      <c r="I6" s="1">
        <f t="shared" si="1"/>
        <v>-6.0119999999999436</v>
      </c>
      <c r="J6" s="2">
        <f t="shared" si="2"/>
        <v>2.7150000000000318</v>
      </c>
      <c r="M6">
        <f t="shared" si="3"/>
        <v>27</v>
      </c>
      <c r="N6" s="1">
        <f t="shared" si="4"/>
        <v>0.20848546872154267</v>
      </c>
      <c r="O6" s="2">
        <f t="shared" si="5"/>
        <v>0.18646424471714307</v>
      </c>
    </row>
    <row r="7" spans="1:15" x14ac:dyDescent="0.75">
      <c r="B7">
        <v>28</v>
      </c>
      <c r="C7">
        <v>529.41899999999998</v>
      </c>
      <c r="D7">
        <v>533.91999999999996</v>
      </c>
      <c r="E7">
        <v>634.09699999999998</v>
      </c>
      <c r="F7">
        <v>633.5</v>
      </c>
      <c r="H7">
        <f t="shared" si="0"/>
        <v>28</v>
      </c>
      <c r="I7" s="1">
        <f t="shared" si="1"/>
        <v>-4.5009999999999764</v>
      </c>
      <c r="J7" s="2">
        <f t="shared" si="2"/>
        <v>0.59699999999997999</v>
      </c>
      <c r="M7">
        <f t="shared" si="3"/>
        <v>28</v>
      </c>
      <c r="N7" s="1">
        <f t="shared" si="4"/>
        <v>0.22159007137715411</v>
      </c>
      <c r="O7" s="2">
        <f t="shared" si="5"/>
        <v>0.16934245202179415</v>
      </c>
    </row>
    <row r="8" spans="1:15" x14ac:dyDescent="0.75">
      <c r="B8">
        <v>29</v>
      </c>
      <c r="C8">
        <v>522.58100000000002</v>
      </c>
      <c r="D8">
        <v>532.36400000000003</v>
      </c>
      <c r="E8">
        <v>627.68499999999995</v>
      </c>
      <c r="F8">
        <v>641.95500000000004</v>
      </c>
      <c r="H8">
        <f t="shared" si="0"/>
        <v>29</v>
      </c>
      <c r="I8" s="1">
        <f t="shared" si="1"/>
        <v>-9.7830000000000155</v>
      </c>
      <c r="J8" s="2">
        <f t="shared" si="2"/>
        <v>-14.270000000000095</v>
      </c>
      <c r="M8">
        <f t="shared" si="3"/>
        <v>29</v>
      </c>
      <c r="N8" s="1">
        <f t="shared" si="4"/>
        <v>0.17578033529049517</v>
      </c>
      <c r="O8" s="2">
        <f t="shared" si="5"/>
        <v>4.9158461463839738E-2</v>
      </c>
    </row>
    <row r="9" spans="1:15" x14ac:dyDescent="0.75">
      <c r="B9">
        <v>30</v>
      </c>
      <c r="C9">
        <v>523.33900000000006</v>
      </c>
      <c r="D9">
        <v>542.55100000000004</v>
      </c>
      <c r="E9">
        <v>682.79</v>
      </c>
      <c r="F9">
        <v>662.44899999999996</v>
      </c>
      <c r="H9">
        <f t="shared" si="0"/>
        <v>30</v>
      </c>
      <c r="I9" s="1">
        <f t="shared" si="1"/>
        <v>-19.211999999999989</v>
      </c>
      <c r="J9" s="2">
        <f t="shared" si="2"/>
        <v>20.341000000000008</v>
      </c>
      <c r="M9">
        <f t="shared" si="3"/>
        <v>30</v>
      </c>
      <c r="N9" s="1">
        <f t="shared" si="4"/>
        <v>9.4004492511036084E-2</v>
      </c>
      <c r="O9" s="2">
        <f t="shared" si="5"/>
        <v>0.32895183586360777</v>
      </c>
    </row>
    <row r="10" spans="1:15" x14ac:dyDescent="0.75">
      <c r="B10">
        <v>31</v>
      </c>
      <c r="C10">
        <v>525.51599999999996</v>
      </c>
      <c r="D10">
        <v>527.30700000000002</v>
      </c>
      <c r="E10">
        <v>622.92700000000002</v>
      </c>
      <c r="F10">
        <v>624.71600000000001</v>
      </c>
      <c r="H10">
        <f t="shared" si="0"/>
        <v>31</v>
      </c>
      <c r="I10" s="1">
        <f t="shared" si="1"/>
        <v>-1.7910000000000537</v>
      </c>
      <c r="J10" s="2">
        <f t="shared" si="2"/>
        <v>-1.7889999999999873</v>
      </c>
      <c r="M10">
        <f t="shared" si="3"/>
        <v>31</v>
      </c>
      <c r="N10" s="1">
        <f t="shared" si="4"/>
        <v>0.24509336270521948</v>
      </c>
      <c r="O10" s="2">
        <f t="shared" si="5"/>
        <v>0.15005416242259634</v>
      </c>
    </row>
    <row r="11" spans="1:15" x14ac:dyDescent="0.75">
      <c r="B11">
        <v>32</v>
      </c>
      <c r="C11">
        <v>544.53200000000004</v>
      </c>
      <c r="D11">
        <v>537.22199999999998</v>
      </c>
      <c r="E11">
        <v>653.87900000000002</v>
      </c>
      <c r="F11">
        <v>651.30700000000002</v>
      </c>
      <c r="H11">
        <f t="shared" si="0"/>
        <v>32</v>
      </c>
      <c r="I11" s="1">
        <f t="shared" si="1"/>
        <v>7.3100000000000591</v>
      </c>
      <c r="J11" s="2">
        <f t="shared" si="2"/>
        <v>2.5720000000000027</v>
      </c>
      <c r="M11">
        <f t="shared" si="3"/>
        <v>32</v>
      </c>
      <c r="N11" s="1">
        <f t="shared" si="4"/>
        <v>0.32402452668187326</v>
      </c>
      <c r="O11" s="2">
        <f t="shared" si="5"/>
        <v>0.18530824077217831</v>
      </c>
    </row>
    <row r="12" spans="1:15" x14ac:dyDescent="0.75">
      <c r="B12">
        <v>33</v>
      </c>
      <c r="C12">
        <v>523.226</v>
      </c>
      <c r="D12">
        <v>538.72199999999998</v>
      </c>
      <c r="E12">
        <v>631.5</v>
      </c>
      <c r="F12">
        <v>638.625</v>
      </c>
      <c r="H12">
        <f t="shared" si="0"/>
        <v>33</v>
      </c>
      <c r="I12" s="1">
        <f t="shared" si="1"/>
        <v>-15.495999999999981</v>
      </c>
      <c r="J12" s="2">
        <f t="shared" si="2"/>
        <v>-7.125</v>
      </c>
      <c r="M12">
        <f t="shared" si="3"/>
        <v>33</v>
      </c>
      <c r="N12" s="1">
        <f t="shared" si="4"/>
        <v>0.12623262187453926</v>
      </c>
      <c r="O12" s="2">
        <f t="shared" si="5"/>
        <v>0.10691823899371068</v>
      </c>
    </row>
    <row r="13" spans="1:15" x14ac:dyDescent="0.75">
      <c r="B13">
        <v>34</v>
      </c>
      <c r="C13">
        <v>523.40300000000002</v>
      </c>
      <c r="D13">
        <v>531.75599999999997</v>
      </c>
      <c r="E13">
        <v>624.5</v>
      </c>
      <c r="F13">
        <v>640.04</v>
      </c>
      <c r="H13">
        <f t="shared" si="0"/>
        <v>34</v>
      </c>
      <c r="I13" s="1">
        <f t="shared" si="1"/>
        <v>-8.3529999999999518</v>
      </c>
      <c r="J13" s="2">
        <f t="shared" si="2"/>
        <v>-15.539999999999964</v>
      </c>
      <c r="M13">
        <f t="shared" si="3"/>
        <v>34</v>
      </c>
      <c r="N13" s="1">
        <f t="shared" si="4"/>
        <v>0.18818244104663387</v>
      </c>
      <c r="O13" s="2">
        <f t="shared" si="5"/>
        <v>3.8891853001568576E-2</v>
      </c>
    </row>
    <row r="14" spans="1:15" x14ac:dyDescent="0.75">
      <c r="B14">
        <v>35</v>
      </c>
      <c r="C14">
        <v>511.16899999999998</v>
      </c>
      <c r="D14">
        <v>507.69900000000001</v>
      </c>
      <c r="E14">
        <v>591.79</v>
      </c>
      <c r="F14">
        <v>604.80100000000004</v>
      </c>
      <c r="H14">
        <f t="shared" si="0"/>
        <v>35</v>
      </c>
      <c r="I14" s="1">
        <f t="shared" si="1"/>
        <v>3.4699999999999704</v>
      </c>
      <c r="J14" s="2">
        <f t="shared" si="2"/>
        <v>-13.011000000000081</v>
      </c>
      <c r="M14">
        <f t="shared" si="3"/>
        <v>35</v>
      </c>
      <c r="N14" s="1">
        <f t="shared" si="4"/>
        <v>0.29072096996608887</v>
      </c>
      <c r="O14" s="2">
        <f t="shared" si="5"/>
        <v>5.933614654573021E-2</v>
      </c>
    </row>
    <row r="15" spans="1:15" x14ac:dyDescent="0.75">
      <c r="B15">
        <v>36</v>
      </c>
      <c r="C15">
        <v>524.73400000000004</v>
      </c>
      <c r="D15">
        <v>526.54499999999996</v>
      </c>
      <c r="E15">
        <v>613.08100000000002</v>
      </c>
      <c r="F15">
        <v>620.21</v>
      </c>
      <c r="H15">
        <f t="shared" si="0"/>
        <v>36</v>
      </c>
      <c r="I15" s="1">
        <f t="shared" si="1"/>
        <v>-1.8109999999999218</v>
      </c>
      <c r="J15" s="2">
        <f t="shared" si="2"/>
        <v>-7.1290000000000191</v>
      </c>
      <c r="M15">
        <f t="shared" si="3"/>
        <v>36</v>
      </c>
      <c r="N15" s="1">
        <f t="shared" si="4"/>
        <v>0.24491990668065924</v>
      </c>
      <c r="O15" s="2">
        <f t="shared" si="5"/>
        <v>0.1068859032190262</v>
      </c>
    </row>
    <row r="16" spans="1:15" x14ac:dyDescent="0.75">
      <c r="B16">
        <v>37</v>
      </c>
      <c r="C16">
        <v>528.67700000000002</v>
      </c>
      <c r="D16">
        <v>518.83500000000004</v>
      </c>
      <c r="E16">
        <v>623.17700000000002</v>
      </c>
      <c r="F16">
        <v>626.13099999999997</v>
      </c>
      <c r="H16">
        <f t="shared" si="0"/>
        <v>37</v>
      </c>
      <c r="I16" s="1">
        <f t="shared" si="1"/>
        <v>9.8419999999999845</v>
      </c>
      <c r="J16" s="2">
        <f t="shared" si="2"/>
        <v>-2.9539999999999509</v>
      </c>
      <c r="M16">
        <f t="shared" si="3"/>
        <v>37</v>
      </c>
      <c r="N16" s="1">
        <f t="shared" si="4"/>
        <v>0.34598405939134241</v>
      </c>
      <c r="O16" s="2">
        <f t="shared" si="5"/>
        <v>0.14063636804578786</v>
      </c>
    </row>
    <row r="17" spans="2:15" x14ac:dyDescent="0.75">
      <c r="B17">
        <v>38</v>
      </c>
      <c r="C17">
        <v>507.161</v>
      </c>
      <c r="D17">
        <v>508.67</v>
      </c>
      <c r="E17">
        <v>616.64499999999998</v>
      </c>
      <c r="F17">
        <v>603.69299999999998</v>
      </c>
      <c r="H17">
        <f t="shared" si="0"/>
        <v>38</v>
      </c>
      <c r="I17" s="1">
        <f t="shared" si="1"/>
        <v>-1.5090000000000146</v>
      </c>
      <c r="J17" s="2">
        <f t="shared" si="2"/>
        <v>12.951999999999998</v>
      </c>
      <c r="M17">
        <f t="shared" si="3"/>
        <v>38</v>
      </c>
      <c r="N17" s="1">
        <f t="shared" si="4"/>
        <v>0.24753909265153518</v>
      </c>
      <c r="O17" s="2">
        <f t="shared" si="5"/>
        <v>0.26921957607799385</v>
      </c>
    </row>
    <row r="18" spans="2:15" x14ac:dyDescent="0.75">
      <c r="B18">
        <v>39</v>
      </c>
      <c r="C18">
        <v>517.74199999999996</v>
      </c>
      <c r="D18">
        <v>520.80700000000002</v>
      </c>
      <c r="E18">
        <v>615.048</v>
      </c>
      <c r="F18">
        <v>610.95500000000004</v>
      </c>
      <c r="H18">
        <f t="shared" si="0"/>
        <v>39</v>
      </c>
      <c r="I18" s="1">
        <f t="shared" si="1"/>
        <v>-3.0650000000000546</v>
      </c>
      <c r="J18" s="2">
        <f t="shared" si="2"/>
        <v>4.0929999999999609</v>
      </c>
      <c r="M18">
        <f t="shared" si="3"/>
        <v>39</v>
      </c>
      <c r="N18" s="1">
        <f t="shared" si="4"/>
        <v>0.23404421394066</v>
      </c>
      <c r="O18" s="2">
        <f t="shared" si="5"/>
        <v>0.19760391909589142</v>
      </c>
    </row>
    <row r="19" spans="2:15" x14ac:dyDescent="0.75">
      <c r="B19">
        <v>40</v>
      </c>
      <c r="C19">
        <v>504.16899999999998</v>
      </c>
      <c r="D19">
        <v>510.19299999999998</v>
      </c>
      <c r="E19">
        <v>603.24199999999996</v>
      </c>
      <c r="F19">
        <v>593.35199999999998</v>
      </c>
      <c r="H19">
        <f t="shared" si="0"/>
        <v>40</v>
      </c>
      <c r="I19" s="1">
        <f t="shared" si="1"/>
        <v>-6.0240000000000009</v>
      </c>
      <c r="J19" s="2">
        <f t="shared" si="2"/>
        <v>9.8899999999999864</v>
      </c>
      <c r="M19">
        <f t="shared" si="3"/>
        <v>40</v>
      </c>
      <c r="N19" s="1">
        <f t="shared" si="4"/>
        <v>0.20838139510680534</v>
      </c>
      <c r="O19" s="2">
        <f t="shared" si="5"/>
        <v>0.24446654055714528</v>
      </c>
    </row>
    <row r="20" spans="2:15" x14ac:dyDescent="0.75">
      <c r="B20">
        <v>41</v>
      </c>
      <c r="C20">
        <v>505.089</v>
      </c>
      <c r="D20">
        <v>502.71</v>
      </c>
      <c r="E20">
        <v>581.58900000000006</v>
      </c>
      <c r="F20">
        <v>571.40300000000002</v>
      </c>
      <c r="H20">
        <f t="shared" si="0"/>
        <v>41</v>
      </c>
      <c r="I20" s="1">
        <f t="shared" si="1"/>
        <v>2.3790000000000191</v>
      </c>
      <c r="J20" s="2">
        <f t="shared" si="2"/>
        <v>10.186000000000035</v>
      </c>
      <c r="M20">
        <f t="shared" si="3"/>
        <v>41</v>
      </c>
      <c r="N20" s="1">
        <f t="shared" si="4"/>
        <v>0.28125894382626637</v>
      </c>
      <c r="O20" s="2">
        <f t="shared" si="5"/>
        <v>0.2468593878837855</v>
      </c>
    </row>
    <row r="21" spans="2:15" x14ac:dyDescent="0.75">
      <c r="B21">
        <v>42</v>
      </c>
      <c r="C21">
        <v>497.952</v>
      </c>
      <c r="D21">
        <v>502.26100000000002</v>
      </c>
      <c r="E21">
        <v>602.39499999999998</v>
      </c>
      <c r="F21">
        <v>577.15899999999999</v>
      </c>
      <c r="H21">
        <f t="shared" si="0"/>
        <v>42</v>
      </c>
      <c r="I21" s="1">
        <f t="shared" si="1"/>
        <v>-4.3090000000000259</v>
      </c>
      <c r="J21" s="2">
        <f t="shared" si="2"/>
        <v>25.23599999999999</v>
      </c>
      <c r="M21">
        <f t="shared" si="3"/>
        <v>42</v>
      </c>
      <c r="N21" s="1">
        <f t="shared" si="4"/>
        <v>0.22325524921294285</v>
      </c>
      <c r="O21" s="2">
        <f t="shared" si="5"/>
        <v>0.36852274013354669</v>
      </c>
    </row>
    <row r="22" spans="2:15" x14ac:dyDescent="0.75">
      <c r="B22">
        <v>43</v>
      </c>
      <c r="C22">
        <v>502.87099999999998</v>
      </c>
      <c r="D22">
        <v>506.61399999999998</v>
      </c>
      <c r="E22">
        <v>618.58100000000002</v>
      </c>
      <c r="F22">
        <v>601.45500000000004</v>
      </c>
      <c r="H22">
        <f t="shared" si="0"/>
        <v>43</v>
      </c>
      <c r="I22" s="1">
        <f t="shared" si="1"/>
        <v>-3.742999999999995</v>
      </c>
      <c r="J22" s="2">
        <f t="shared" si="2"/>
        <v>17.125999999999976</v>
      </c>
      <c r="M22">
        <f t="shared" si="3"/>
        <v>43</v>
      </c>
      <c r="N22" s="1">
        <f t="shared" si="4"/>
        <v>0.22816405470802997</v>
      </c>
      <c r="O22" s="2">
        <f t="shared" si="5"/>
        <v>0.30296195696108369</v>
      </c>
    </row>
    <row r="23" spans="2:15" x14ac:dyDescent="0.75">
      <c r="B23">
        <v>44</v>
      </c>
      <c r="C23">
        <v>492.142</v>
      </c>
      <c r="D23">
        <v>504.86900000000003</v>
      </c>
      <c r="E23">
        <v>642.57500000000005</v>
      </c>
      <c r="F23">
        <v>602.10199999999998</v>
      </c>
      <c r="H23">
        <f t="shared" si="0"/>
        <v>44</v>
      </c>
      <c r="I23" s="1">
        <f t="shared" si="1"/>
        <v>-12.727000000000032</v>
      </c>
      <c r="J23" s="2">
        <f t="shared" si="2"/>
        <v>40.47300000000007</v>
      </c>
      <c r="M23">
        <f t="shared" si="3"/>
        <v>44</v>
      </c>
      <c r="N23" s="1">
        <f t="shared" si="4"/>
        <v>0.15024760847506091</v>
      </c>
      <c r="O23" s="2">
        <f t="shared" si="5"/>
        <v>0.49169778984980089</v>
      </c>
    </row>
    <row r="24" spans="2:15" x14ac:dyDescent="0.75">
      <c r="B24">
        <v>45</v>
      </c>
      <c r="C24">
        <v>482.24200000000002</v>
      </c>
      <c r="D24">
        <v>488.20499999999998</v>
      </c>
      <c r="E24">
        <v>594.48299999999995</v>
      </c>
      <c r="F24">
        <v>582.65300000000002</v>
      </c>
      <c r="H24">
        <f t="shared" si="0"/>
        <v>45</v>
      </c>
      <c r="I24" s="1">
        <f t="shared" si="1"/>
        <v>-5.9629999999999654</v>
      </c>
      <c r="J24" s="2">
        <f t="shared" si="2"/>
        <v>11.829999999999927</v>
      </c>
      <c r="M24">
        <f t="shared" si="3"/>
        <v>45</v>
      </c>
      <c r="N24" s="1">
        <f t="shared" si="4"/>
        <v>0.20891043598171782</v>
      </c>
      <c r="O24" s="2">
        <f t="shared" si="5"/>
        <v>0.26014939127904096</v>
      </c>
    </row>
    <row r="25" spans="2:15" x14ac:dyDescent="0.75">
      <c r="B25">
        <v>46</v>
      </c>
      <c r="C25">
        <v>474.80799999999999</v>
      </c>
      <c r="D25">
        <v>481.43799999999999</v>
      </c>
      <c r="E25">
        <v>573.65</v>
      </c>
      <c r="F25">
        <v>563.73299999999995</v>
      </c>
      <c r="H25">
        <f t="shared" si="0"/>
        <v>46</v>
      </c>
      <c r="I25" s="1">
        <f t="shared" si="1"/>
        <v>-6.6299999999999955</v>
      </c>
      <c r="J25" s="2">
        <f t="shared" si="2"/>
        <v>9.91700000000003</v>
      </c>
      <c r="M25">
        <f t="shared" si="3"/>
        <v>46</v>
      </c>
      <c r="N25" s="1">
        <f t="shared" si="4"/>
        <v>0.20312567756259578</v>
      </c>
      <c r="O25" s="2">
        <f t="shared" si="5"/>
        <v>0.2446848070362648</v>
      </c>
    </row>
    <row r="26" spans="2:15" x14ac:dyDescent="0.75">
      <c r="B26">
        <v>47</v>
      </c>
      <c r="C26">
        <v>483.85300000000001</v>
      </c>
      <c r="D26">
        <v>479.82600000000002</v>
      </c>
      <c r="E26">
        <v>554.26700000000005</v>
      </c>
      <c r="F26">
        <v>545.98299999999995</v>
      </c>
      <c r="H26">
        <f t="shared" si="0"/>
        <v>47</v>
      </c>
      <c r="I26" s="1">
        <f t="shared" si="1"/>
        <v>4.0269999999999868</v>
      </c>
      <c r="J26" s="2">
        <f t="shared" si="2"/>
        <v>8.2840000000001055</v>
      </c>
      <c r="M26">
        <f t="shared" si="3"/>
        <v>47</v>
      </c>
      <c r="N26" s="1">
        <f t="shared" si="4"/>
        <v>0.29555172025012322</v>
      </c>
      <c r="O26" s="2">
        <f t="shared" si="5"/>
        <v>0.23148372702139097</v>
      </c>
    </row>
    <row r="27" spans="2:15" x14ac:dyDescent="0.75">
      <c r="B27">
        <v>48</v>
      </c>
      <c r="C27">
        <v>463.33600000000001</v>
      </c>
      <c r="D27">
        <v>458.87200000000001</v>
      </c>
      <c r="E27">
        <v>529.61199999999997</v>
      </c>
      <c r="F27">
        <v>519.46500000000003</v>
      </c>
      <c r="H27">
        <f t="shared" si="0"/>
        <v>48</v>
      </c>
      <c r="I27" s="1">
        <f t="shared" si="1"/>
        <v>4.4639999999999986</v>
      </c>
      <c r="J27" s="2">
        <f t="shared" si="2"/>
        <v>10.146999999999935</v>
      </c>
      <c r="M27">
        <f t="shared" si="3"/>
        <v>48</v>
      </c>
      <c r="N27" s="1">
        <f t="shared" si="4"/>
        <v>0.29934173438678935</v>
      </c>
      <c r="O27" s="2">
        <f t="shared" si="5"/>
        <v>0.24654411408061255</v>
      </c>
    </row>
    <row r="28" spans="2:15" x14ac:dyDescent="0.75">
      <c r="B28">
        <v>49</v>
      </c>
      <c r="C28">
        <v>485.95800000000003</v>
      </c>
      <c r="D28">
        <v>467.05099999999999</v>
      </c>
      <c r="E28">
        <v>553.55799999999999</v>
      </c>
      <c r="F28">
        <v>537.48900000000003</v>
      </c>
      <c r="H28">
        <f t="shared" si="0"/>
        <v>49</v>
      </c>
      <c r="I28" s="1">
        <f t="shared" si="1"/>
        <v>18.907000000000039</v>
      </c>
      <c r="J28" s="2">
        <f t="shared" si="2"/>
        <v>16.06899999999996</v>
      </c>
      <c r="M28">
        <f t="shared" si="3"/>
        <v>49</v>
      </c>
      <c r="N28" s="1">
        <f t="shared" si="4"/>
        <v>0.42460300252378519</v>
      </c>
      <c r="O28" s="2">
        <f t="shared" si="5"/>
        <v>0.29441722850075147</v>
      </c>
    </row>
    <row r="29" spans="2:15" x14ac:dyDescent="0.75">
      <c r="B29">
        <v>50</v>
      </c>
      <c r="C29">
        <v>563.64700000000005</v>
      </c>
      <c r="D29">
        <v>478.39499999999998</v>
      </c>
      <c r="E29">
        <v>569.16399999999999</v>
      </c>
      <c r="F29">
        <v>540.68600000000004</v>
      </c>
      <c r="H29">
        <f t="shared" si="0"/>
        <v>50</v>
      </c>
      <c r="I29" s="1">
        <f t="shared" si="1"/>
        <v>85.252000000000066</v>
      </c>
      <c r="J29" s="2">
        <f t="shared" si="2"/>
        <v>28.477999999999952</v>
      </c>
      <c r="M29">
        <f t="shared" si="3"/>
        <v>50</v>
      </c>
      <c r="N29" s="1">
        <f t="shared" si="4"/>
        <v>1</v>
      </c>
      <c r="O29" s="2">
        <f t="shared" si="5"/>
        <v>0.39473088551518931</v>
      </c>
    </row>
    <row r="30" spans="2:15" x14ac:dyDescent="0.75">
      <c r="B30">
        <v>51</v>
      </c>
      <c r="C30">
        <v>526.87099999999998</v>
      </c>
      <c r="D30">
        <v>466.71499999999997</v>
      </c>
      <c r="E30">
        <v>589.62099999999998</v>
      </c>
      <c r="F30">
        <v>532.64</v>
      </c>
      <c r="H30">
        <f t="shared" si="0"/>
        <v>51</v>
      </c>
      <c r="I30" s="1">
        <f t="shared" si="1"/>
        <v>60.156000000000006</v>
      </c>
      <c r="J30" s="2">
        <f t="shared" si="2"/>
        <v>56.980999999999995</v>
      </c>
      <c r="M30">
        <f t="shared" si="3"/>
        <v>51</v>
      </c>
      <c r="N30" s="1">
        <f t="shared" si="4"/>
        <v>0.78234738038038865</v>
      </c>
      <c r="O30" s="2">
        <f t="shared" si="5"/>
        <v>0.62514753197199713</v>
      </c>
    </row>
    <row r="31" spans="2:15" x14ac:dyDescent="0.75">
      <c r="B31">
        <v>52</v>
      </c>
      <c r="C31">
        <v>547.05999999999995</v>
      </c>
      <c r="D31">
        <v>482.03500000000003</v>
      </c>
      <c r="E31">
        <v>604.04300000000001</v>
      </c>
      <c r="F31">
        <v>560.12199999999996</v>
      </c>
      <c r="H31">
        <f t="shared" si="0"/>
        <v>52</v>
      </c>
      <c r="I31" s="1">
        <f t="shared" si="1"/>
        <v>65.02499999999992</v>
      </c>
      <c r="J31" s="2">
        <f t="shared" si="2"/>
        <v>43.921000000000049</v>
      </c>
      <c r="M31">
        <f t="shared" si="3"/>
        <v>52</v>
      </c>
      <c r="N31" s="1">
        <f t="shared" si="4"/>
        <v>0.82457524955985417</v>
      </c>
      <c r="O31" s="2">
        <f t="shared" si="5"/>
        <v>0.51957122762768626</v>
      </c>
    </row>
    <row r="32" spans="2:15" x14ac:dyDescent="0.75">
      <c r="B32">
        <v>53</v>
      </c>
      <c r="C32">
        <v>531</v>
      </c>
      <c r="D32">
        <v>471.488</v>
      </c>
      <c r="E32">
        <v>631.59500000000003</v>
      </c>
      <c r="F32">
        <v>548.89499999999998</v>
      </c>
      <c r="H32">
        <f t="shared" si="0"/>
        <v>53</v>
      </c>
      <c r="I32" s="1">
        <f t="shared" si="1"/>
        <v>59.512</v>
      </c>
      <c r="J32" s="2">
        <f t="shared" si="2"/>
        <v>82.700000000000045</v>
      </c>
      <c r="M32">
        <f t="shared" si="3"/>
        <v>53</v>
      </c>
      <c r="N32" s="1">
        <f t="shared" si="4"/>
        <v>0.77676209638951244</v>
      </c>
      <c r="O32" s="2">
        <f t="shared" si="5"/>
        <v>0.83305847924851695</v>
      </c>
    </row>
    <row r="33" spans="2:15" x14ac:dyDescent="0.75">
      <c r="B33">
        <v>54</v>
      </c>
      <c r="C33">
        <v>544.64700000000005</v>
      </c>
      <c r="D33">
        <v>471.27300000000002</v>
      </c>
      <c r="E33">
        <v>657.74099999999999</v>
      </c>
      <c r="F33">
        <v>554.39</v>
      </c>
      <c r="H33">
        <f t="shared" si="0"/>
        <v>54</v>
      </c>
      <c r="I33" s="1">
        <f t="shared" si="1"/>
        <v>73.374000000000024</v>
      </c>
      <c r="J33" s="2">
        <f t="shared" si="2"/>
        <v>103.351</v>
      </c>
      <c r="M33">
        <f t="shared" si="3"/>
        <v>54</v>
      </c>
      <c r="N33" s="1">
        <f t="shared" si="4"/>
        <v>0.89698446701300016</v>
      </c>
      <c r="O33" s="2">
        <f t="shared" si="5"/>
        <v>1</v>
      </c>
    </row>
    <row r="34" spans="2:15" x14ac:dyDescent="0.75">
      <c r="B34">
        <v>55</v>
      </c>
      <c r="C34">
        <v>516.32799999999997</v>
      </c>
      <c r="D34">
        <v>469.27300000000002</v>
      </c>
      <c r="E34">
        <v>641.94000000000005</v>
      </c>
      <c r="F34">
        <v>560.10500000000002</v>
      </c>
      <c r="H34">
        <f t="shared" si="0"/>
        <v>55</v>
      </c>
      <c r="I34" s="1">
        <f t="shared" si="1"/>
        <v>47.05499999999995</v>
      </c>
      <c r="J34" s="2">
        <f t="shared" si="2"/>
        <v>81.835000000000036</v>
      </c>
      <c r="M34">
        <f t="shared" si="3"/>
        <v>55</v>
      </c>
      <c r="N34" s="1">
        <f t="shared" si="4"/>
        <v>0.6687250114914608</v>
      </c>
      <c r="O34" s="2">
        <f t="shared" si="5"/>
        <v>0.82606586797303228</v>
      </c>
    </row>
    <row r="35" spans="2:15" x14ac:dyDescent="0.75">
      <c r="B35">
        <v>56</v>
      </c>
      <c r="C35">
        <v>461.46600000000001</v>
      </c>
      <c r="D35">
        <v>457.11599999999999</v>
      </c>
      <c r="E35">
        <v>597.03399999999999</v>
      </c>
      <c r="F35">
        <v>568.58699999999999</v>
      </c>
      <c r="H35">
        <f t="shared" si="0"/>
        <v>56</v>
      </c>
      <c r="I35" s="1">
        <f t="shared" si="1"/>
        <v>4.3500000000000227</v>
      </c>
      <c r="J35" s="2">
        <f t="shared" si="2"/>
        <v>28.447000000000003</v>
      </c>
      <c r="M35">
        <f t="shared" si="3"/>
        <v>56</v>
      </c>
      <c r="N35" s="1">
        <f t="shared" si="4"/>
        <v>0.29835303504678973</v>
      </c>
      <c r="O35" s="2">
        <f t="shared" si="5"/>
        <v>0.39448028326138623</v>
      </c>
    </row>
    <row r="36" spans="2:15" x14ac:dyDescent="0.75">
      <c r="B36">
        <v>57</v>
      </c>
      <c r="C36">
        <v>450.24200000000002</v>
      </c>
      <c r="D36">
        <v>446.56200000000001</v>
      </c>
      <c r="E36">
        <v>565.82299999999998</v>
      </c>
      <c r="F36">
        <v>516.18799999999999</v>
      </c>
      <c r="H36">
        <f t="shared" si="0"/>
        <v>57</v>
      </c>
      <c r="I36" s="1">
        <f t="shared" si="1"/>
        <v>3.6800000000000068</v>
      </c>
      <c r="J36" s="2">
        <f t="shared" si="2"/>
        <v>49.634999999999991</v>
      </c>
      <c r="M36">
        <f t="shared" si="3"/>
        <v>57</v>
      </c>
      <c r="N36" s="1">
        <f t="shared" si="4"/>
        <v>0.29254225822398355</v>
      </c>
      <c r="O36" s="2">
        <f t="shared" si="5"/>
        <v>0.56576288176423983</v>
      </c>
    </row>
    <row r="37" spans="2:15" x14ac:dyDescent="0.75">
      <c r="B37">
        <v>58</v>
      </c>
      <c r="C37">
        <v>414.97500000000002</v>
      </c>
      <c r="D37">
        <v>431.89800000000002</v>
      </c>
      <c r="E37">
        <v>542.125</v>
      </c>
      <c r="F37">
        <v>536.53399999999999</v>
      </c>
      <c r="H37">
        <f t="shared" si="0"/>
        <v>58</v>
      </c>
      <c r="I37" s="1">
        <f t="shared" si="1"/>
        <v>-16.923000000000002</v>
      </c>
      <c r="J37" s="2">
        <f t="shared" si="2"/>
        <v>5.5910000000000082</v>
      </c>
      <c r="M37">
        <f t="shared" si="3"/>
        <v>58</v>
      </c>
      <c r="N37" s="1">
        <f t="shared" si="4"/>
        <v>0.11385653452208511</v>
      </c>
      <c r="O37" s="2">
        <f t="shared" si="5"/>
        <v>0.20971366671517039</v>
      </c>
    </row>
    <row r="38" spans="2:15" x14ac:dyDescent="0.75">
      <c r="B38">
        <v>59</v>
      </c>
      <c r="C38">
        <v>418.887</v>
      </c>
      <c r="D38">
        <v>431.34100000000001</v>
      </c>
      <c r="E38">
        <v>532.00800000000004</v>
      </c>
      <c r="F38">
        <v>512.59100000000001</v>
      </c>
      <c r="H38">
        <f t="shared" si="0"/>
        <v>59</v>
      </c>
      <c r="I38" s="1">
        <f t="shared" si="1"/>
        <v>-12.454000000000008</v>
      </c>
      <c r="J38" s="2">
        <f t="shared" si="2"/>
        <v>19.41700000000003</v>
      </c>
      <c r="M38">
        <f t="shared" si="3"/>
        <v>59</v>
      </c>
      <c r="N38" s="1">
        <f t="shared" si="4"/>
        <v>0.15261528321032386</v>
      </c>
      <c r="O38" s="2">
        <f t="shared" si="5"/>
        <v>0.32148227191152956</v>
      </c>
    </row>
    <row r="39" spans="2:15" x14ac:dyDescent="0.75">
      <c r="B39">
        <v>60</v>
      </c>
      <c r="C39">
        <v>406.37099999999998</v>
      </c>
      <c r="D39">
        <v>420.96600000000001</v>
      </c>
      <c r="E39">
        <v>511.33100000000002</v>
      </c>
      <c r="F39">
        <v>498.77300000000002</v>
      </c>
      <c r="H39">
        <f t="shared" si="0"/>
        <v>60</v>
      </c>
      <c r="I39" s="1">
        <f t="shared" si="1"/>
        <v>-14.595000000000027</v>
      </c>
      <c r="J39" s="2">
        <f t="shared" si="2"/>
        <v>12.557999999999993</v>
      </c>
      <c r="M39">
        <f t="shared" si="3"/>
        <v>60</v>
      </c>
      <c r="N39" s="1">
        <f t="shared" si="4"/>
        <v>0.1340468157810287</v>
      </c>
      <c r="O39" s="2">
        <f t="shared" si="5"/>
        <v>0.26603450227158809</v>
      </c>
    </row>
    <row r="40" spans="2:15" x14ac:dyDescent="0.75">
      <c r="B40">
        <v>61</v>
      </c>
      <c r="C40">
        <v>414.09699999999998</v>
      </c>
      <c r="D40">
        <v>422.01100000000002</v>
      </c>
      <c r="E40">
        <v>508.298</v>
      </c>
      <c r="F40">
        <v>498.09100000000001</v>
      </c>
      <c r="H40">
        <f t="shared" si="0"/>
        <v>61</v>
      </c>
      <c r="I40" s="1">
        <f t="shared" si="1"/>
        <v>-7.9140000000000441</v>
      </c>
      <c r="J40" s="2">
        <f t="shared" si="2"/>
        <v>10.206999999999994</v>
      </c>
      <c r="M40">
        <f t="shared" si="3"/>
        <v>61</v>
      </c>
      <c r="N40" s="1">
        <f t="shared" si="4"/>
        <v>0.1919898007857552</v>
      </c>
      <c r="O40" s="2">
        <f t="shared" si="5"/>
        <v>0.24702915070087786</v>
      </c>
    </row>
    <row r="41" spans="2:15" x14ac:dyDescent="0.75">
      <c r="B41">
        <v>62</v>
      </c>
      <c r="C41">
        <v>395.78699999999998</v>
      </c>
      <c r="D41">
        <v>418.03699999999998</v>
      </c>
      <c r="E41">
        <v>493.88</v>
      </c>
      <c r="F41">
        <v>486.76799999999997</v>
      </c>
      <c r="H41">
        <f t="shared" si="0"/>
        <v>62</v>
      </c>
      <c r="I41" s="1">
        <f t="shared" si="1"/>
        <v>-22.25</v>
      </c>
      <c r="J41" s="2">
        <f t="shared" si="2"/>
        <v>7.1120000000000232</v>
      </c>
      <c r="M41">
        <f t="shared" si="3"/>
        <v>62</v>
      </c>
      <c r="N41" s="1">
        <f t="shared" si="4"/>
        <v>6.7656522380163425E-2</v>
      </c>
      <c r="O41" s="2">
        <f t="shared" si="5"/>
        <v>0.22200934503888395</v>
      </c>
    </row>
    <row r="42" spans="2:15" x14ac:dyDescent="0.75">
      <c r="B42">
        <v>63</v>
      </c>
      <c r="C42">
        <v>389.47399999999999</v>
      </c>
      <c r="D42">
        <v>411.762</v>
      </c>
      <c r="E42">
        <v>462.04300000000001</v>
      </c>
      <c r="F42">
        <v>463.95299999999997</v>
      </c>
      <c r="H42">
        <f t="shared" si="0"/>
        <v>63</v>
      </c>
      <c r="I42" s="1">
        <f t="shared" si="1"/>
        <v>-22.288000000000011</v>
      </c>
      <c r="J42" s="2">
        <f t="shared" si="2"/>
        <v>-1.9099999999999682</v>
      </c>
      <c r="M42">
        <f t="shared" si="3"/>
        <v>63</v>
      </c>
      <c r="N42" s="1">
        <f t="shared" si="4"/>
        <v>6.7326955933496732E-2</v>
      </c>
      <c r="O42" s="2">
        <f t="shared" si="5"/>
        <v>0.14907600523839576</v>
      </c>
    </row>
    <row r="43" spans="2:15" x14ac:dyDescent="0.75">
      <c r="B43">
        <v>64</v>
      </c>
      <c r="C43">
        <v>397.74099999999999</v>
      </c>
      <c r="D43">
        <v>417.43599999999998</v>
      </c>
      <c r="E43">
        <v>461.62099999999998</v>
      </c>
      <c r="F43">
        <v>463.66899999999998</v>
      </c>
      <c r="H43">
        <f t="shared" si="0"/>
        <v>64</v>
      </c>
      <c r="I43" s="1">
        <f t="shared" si="1"/>
        <v>-19.694999999999993</v>
      </c>
      <c r="J43" s="2">
        <f t="shared" si="2"/>
        <v>-2.0480000000000018</v>
      </c>
      <c r="M43">
        <f t="shared" si="3"/>
        <v>64</v>
      </c>
      <c r="N43" s="1">
        <f t="shared" si="4"/>
        <v>8.9815529517878884E-2</v>
      </c>
      <c r="O43" s="2">
        <f t="shared" si="5"/>
        <v>0.14796042101178636</v>
      </c>
    </row>
    <row r="44" spans="2:15" x14ac:dyDescent="0.75">
      <c r="B44">
        <v>65</v>
      </c>
      <c r="C44">
        <v>406.19</v>
      </c>
      <c r="D44">
        <v>421.59899999999999</v>
      </c>
      <c r="E44">
        <v>455.41399999999999</v>
      </c>
      <c r="F44">
        <v>453.17399999999998</v>
      </c>
      <c r="H44">
        <f t="shared" si="0"/>
        <v>65</v>
      </c>
      <c r="I44" s="1">
        <f t="shared" si="1"/>
        <v>-15.408999999999992</v>
      </c>
      <c r="J44" s="2">
        <f t="shared" si="2"/>
        <v>2.2400000000000091</v>
      </c>
      <c r="M44">
        <f t="shared" si="3"/>
        <v>65</v>
      </c>
      <c r="N44" s="1">
        <f t="shared" si="4"/>
        <v>0.12698715558138113</v>
      </c>
      <c r="O44" s="2">
        <f t="shared" si="5"/>
        <v>0.18262437147337965</v>
      </c>
    </row>
    <row r="45" spans="2:15" x14ac:dyDescent="0.75">
      <c r="B45">
        <v>66</v>
      </c>
      <c r="C45">
        <v>396.20699999999999</v>
      </c>
      <c r="D45">
        <v>413.017</v>
      </c>
      <c r="E45">
        <v>435.68099999999998</v>
      </c>
      <c r="F45">
        <v>437.77300000000002</v>
      </c>
      <c r="H45">
        <f t="shared" si="0"/>
        <v>66</v>
      </c>
      <c r="I45" s="1">
        <f t="shared" si="1"/>
        <v>-16.810000000000002</v>
      </c>
      <c r="J45" s="2">
        <f t="shared" si="2"/>
        <v>-2.0920000000000414</v>
      </c>
      <c r="M45">
        <f t="shared" si="3"/>
        <v>66</v>
      </c>
      <c r="N45" s="1">
        <f t="shared" si="4"/>
        <v>0.11483656106085686</v>
      </c>
      <c r="O45" s="2">
        <f t="shared" si="5"/>
        <v>0.14760472749025852</v>
      </c>
    </row>
    <row r="46" spans="2:15" x14ac:dyDescent="0.75">
      <c r="B46">
        <v>67</v>
      </c>
      <c r="C46">
        <v>403.60300000000001</v>
      </c>
      <c r="D46">
        <v>426.88400000000001</v>
      </c>
      <c r="E46">
        <v>456.05200000000002</v>
      </c>
      <c r="F46">
        <v>456.262</v>
      </c>
      <c r="H46">
        <f t="shared" ref="H46:H51" si="6">B46</f>
        <v>67</v>
      </c>
      <c r="I46" s="1">
        <f t="shared" ref="I46:I51" si="7">C46-D46</f>
        <v>-23.281000000000006</v>
      </c>
      <c r="J46" s="2">
        <f t="shared" ref="J46:J51" si="8">E46-F46</f>
        <v>-0.20999999999997954</v>
      </c>
      <c r="M46">
        <f t="shared" ref="M46:M51" si="9">B46</f>
        <v>67</v>
      </c>
      <c r="N46" s="1">
        <f t="shared" si="4"/>
        <v>5.8714864314024603E-2</v>
      </c>
      <c r="O46" s="2">
        <f t="shared" si="5"/>
        <v>0.16281870947923252</v>
      </c>
    </row>
    <row r="47" spans="2:15" x14ac:dyDescent="0.75">
      <c r="B47">
        <v>68</v>
      </c>
      <c r="C47">
        <v>395.72399999999999</v>
      </c>
      <c r="D47">
        <v>417.279</v>
      </c>
      <c r="E47">
        <v>443.5</v>
      </c>
      <c r="F47">
        <v>443.36</v>
      </c>
      <c r="H47">
        <f t="shared" si="6"/>
        <v>68</v>
      </c>
      <c r="I47" s="1">
        <f t="shared" si="7"/>
        <v>-21.555000000000007</v>
      </c>
      <c r="J47" s="2">
        <f t="shared" si="8"/>
        <v>0.13999999999998636</v>
      </c>
      <c r="M47">
        <f t="shared" si="9"/>
        <v>68</v>
      </c>
      <c r="N47" s="1">
        <f t="shared" si="4"/>
        <v>7.3684119233671089E-2</v>
      </c>
      <c r="O47" s="2">
        <f t="shared" si="5"/>
        <v>0.16564808976411041</v>
      </c>
    </row>
    <row r="48" spans="2:15" x14ac:dyDescent="0.75">
      <c r="B48">
        <v>69</v>
      </c>
      <c r="C48">
        <v>415.86200000000002</v>
      </c>
      <c r="D48">
        <v>445.91300000000001</v>
      </c>
      <c r="E48">
        <v>450.12900000000002</v>
      </c>
      <c r="F48">
        <v>453.11</v>
      </c>
      <c r="H48">
        <f t="shared" si="6"/>
        <v>69</v>
      </c>
      <c r="I48" s="1">
        <f t="shared" si="7"/>
        <v>-30.050999999999988</v>
      </c>
      <c r="J48" s="2">
        <f t="shared" si="8"/>
        <v>-2.9809999999999945</v>
      </c>
      <c r="M48">
        <f t="shared" si="9"/>
        <v>69</v>
      </c>
      <c r="N48" s="1">
        <f t="shared" si="4"/>
        <v>0</v>
      </c>
      <c r="O48" s="2">
        <f t="shared" si="5"/>
        <v>0.14041810156666831</v>
      </c>
    </row>
    <row r="49" spans="2:15" x14ac:dyDescent="0.75">
      <c r="B49">
        <v>70</v>
      </c>
      <c r="C49">
        <v>432.80200000000002</v>
      </c>
      <c r="D49">
        <v>448.74400000000003</v>
      </c>
      <c r="E49">
        <v>468.56900000000002</v>
      </c>
      <c r="F49">
        <v>468.59300000000002</v>
      </c>
      <c r="H49">
        <f t="shared" si="6"/>
        <v>70</v>
      </c>
      <c r="I49" s="1">
        <f t="shared" si="7"/>
        <v>-15.942000000000007</v>
      </c>
      <c r="J49" s="2">
        <f t="shared" si="8"/>
        <v>-2.4000000000000909E-2</v>
      </c>
      <c r="M49">
        <f t="shared" si="9"/>
        <v>70</v>
      </c>
      <c r="N49" s="1">
        <f t="shared" si="4"/>
        <v>0.12236455252682041</v>
      </c>
      <c r="O49" s="2">
        <f t="shared" si="5"/>
        <v>0.16432232300205332</v>
      </c>
    </row>
    <row r="50" spans="2:15" x14ac:dyDescent="0.75">
      <c r="B50">
        <v>71</v>
      </c>
      <c r="C50">
        <v>425.24099999999999</v>
      </c>
      <c r="D50">
        <v>440.839</v>
      </c>
      <c r="E50">
        <v>474.75900000000001</v>
      </c>
      <c r="F50">
        <v>469.08300000000003</v>
      </c>
      <c r="H50">
        <f t="shared" si="6"/>
        <v>71</v>
      </c>
      <c r="I50" s="1">
        <f t="shared" si="7"/>
        <v>-15.598000000000013</v>
      </c>
      <c r="J50" s="2">
        <f t="shared" si="8"/>
        <v>5.6759999999999877</v>
      </c>
      <c r="M50">
        <f t="shared" si="9"/>
        <v>71</v>
      </c>
      <c r="N50" s="1">
        <f t="shared" si="4"/>
        <v>0.12534799614927597</v>
      </c>
      <c r="O50" s="2">
        <f t="shared" si="5"/>
        <v>0.21040080192721206</v>
      </c>
    </row>
    <row r="51" spans="2:15" x14ac:dyDescent="0.75">
      <c r="B51">
        <v>72</v>
      </c>
      <c r="C51">
        <v>433.68799999999999</v>
      </c>
      <c r="D51">
        <v>461.375</v>
      </c>
      <c r="E51">
        <v>478.375</v>
      </c>
      <c r="F51">
        <v>495.84500000000003</v>
      </c>
      <c r="H51">
        <f t="shared" si="6"/>
        <v>72</v>
      </c>
      <c r="I51" s="1">
        <f t="shared" si="7"/>
        <v>-27.687000000000012</v>
      </c>
      <c r="J51" s="2">
        <f t="shared" si="8"/>
        <v>-17.470000000000027</v>
      </c>
      <c r="M51">
        <f t="shared" si="9"/>
        <v>72</v>
      </c>
      <c r="N51" s="1">
        <f t="shared" si="4"/>
        <v>2.0502502103154078E-2</v>
      </c>
      <c r="O51" s="2">
        <f t="shared" si="5"/>
        <v>2.3289841716382691E-2</v>
      </c>
    </row>
  </sheetData>
  <sortState xmlns:xlrd2="http://schemas.microsoft.com/office/spreadsheetml/2017/richdata2" ref="B3:M122">
    <sortCondition ref="B3:B122"/>
  </sortState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6"/>
  <sheetViews>
    <sheetView zoomScale="80" zoomScaleNormal="80" workbookViewId="0"/>
  </sheetViews>
  <sheetFormatPr defaultRowHeight="14.75" x14ac:dyDescent="0.75"/>
  <cols>
    <col min="9" max="9" width="9.1328125" style="1"/>
    <col min="10" max="10" width="9.1328125" style="2"/>
    <col min="14" max="14" width="9.1328125" style="1"/>
    <col min="15" max="15" width="9.1328125" style="2"/>
  </cols>
  <sheetData>
    <row r="1" spans="1:15" x14ac:dyDescent="0.75">
      <c r="A1" t="s">
        <v>29</v>
      </c>
      <c r="I1" s="1" t="s">
        <v>15</v>
      </c>
      <c r="N1" s="1" t="s">
        <v>16</v>
      </c>
    </row>
    <row r="2" spans="1:15" x14ac:dyDescent="0.75">
      <c r="B2" t="s">
        <v>14</v>
      </c>
      <c r="C2" s="1" t="s">
        <v>10</v>
      </c>
      <c r="D2" s="1" t="s">
        <v>11</v>
      </c>
      <c r="E2" s="2" t="s">
        <v>12</v>
      </c>
      <c r="F2" s="2" t="s">
        <v>13</v>
      </c>
      <c r="H2" t="s">
        <v>14</v>
      </c>
      <c r="I2" s="1" t="s">
        <v>1</v>
      </c>
      <c r="J2" s="2" t="s">
        <v>0</v>
      </c>
      <c r="M2" t="s">
        <v>14</v>
      </c>
      <c r="N2" s="1" t="s">
        <v>1</v>
      </c>
      <c r="O2" s="2" t="s">
        <v>0</v>
      </c>
    </row>
    <row r="3" spans="1:15" x14ac:dyDescent="0.75">
      <c r="B3">
        <v>17</v>
      </c>
      <c r="C3">
        <v>588.38900000000001</v>
      </c>
      <c r="D3">
        <v>565.87199999999996</v>
      </c>
      <c r="E3">
        <v>709.38</v>
      </c>
      <c r="F3">
        <v>691.81100000000004</v>
      </c>
      <c r="H3">
        <f>B3</f>
        <v>17</v>
      </c>
      <c r="I3" s="1">
        <f>C3-D3</f>
        <v>22.517000000000053</v>
      </c>
      <c r="J3" s="2">
        <f>E3-F3</f>
        <v>17.56899999999996</v>
      </c>
      <c r="M3">
        <f>B3</f>
        <v>17</v>
      </c>
      <c r="N3" s="1">
        <f>(I3-MIN(I$3:I$46))/(MAX(I$3:I$46)-MIN(I$3:I$46))</f>
        <v>0.18877110597009808</v>
      </c>
      <c r="O3" s="2">
        <f>(J3-MIN(J$3:J$46))/(MAX(J$3:J$46)-MIN(J$3:J$46))</f>
        <v>0.35928544079913577</v>
      </c>
    </row>
    <row r="4" spans="1:15" x14ac:dyDescent="0.75">
      <c r="B4">
        <v>18</v>
      </c>
      <c r="C4">
        <v>587.61099999999999</v>
      </c>
      <c r="D4">
        <v>564.09799999999996</v>
      </c>
      <c r="E4">
        <v>680.41700000000003</v>
      </c>
      <c r="F4">
        <v>662.68899999999996</v>
      </c>
      <c r="H4">
        <f t="shared" ref="H4:H46" si="0">B4</f>
        <v>18</v>
      </c>
      <c r="I4" s="1">
        <f t="shared" ref="I4:I46" si="1">C4-D4</f>
        <v>23.513000000000034</v>
      </c>
      <c r="J4" s="2">
        <f t="shared" ref="J4:J46" si="2">E4-F4</f>
        <v>17.728000000000065</v>
      </c>
      <c r="M4">
        <f t="shared" ref="M4:M46" si="3">B4</f>
        <v>18</v>
      </c>
      <c r="N4" s="1">
        <f t="shared" ref="N4:N46" si="4">(I4-MIN(I$3:I$46))/(MAX(I$3:I$46)-MIN(I$3:I$46))</f>
        <v>0.19736887538413747</v>
      </c>
      <c r="O4" s="2">
        <f t="shared" ref="O4:O46" si="5">(J4-MIN(J$3:J$46))/(MAX(J$3:J$46)-MIN(J$3:J$46))</f>
        <v>0.36019406934150189</v>
      </c>
    </row>
    <row r="5" spans="1:15" x14ac:dyDescent="0.75">
      <c r="B5">
        <v>19</v>
      </c>
      <c r="C5">
        <v>587.05600000000004</v>
      </c>
      <c r="D5">
        <v>564.37800000000004</v>
      </c>
      <c r="E5">
        <v>729.08299999999997</v>
      </c>
      <c r="F5">
        <v>704.73800000000006</v>
      </c>
      <c r="H5">
        <f t="shared" si="0"/>
        <v>19</v>
      </c>
      <c r="I5" s="1">
        <f t="shared" si="1"/>
        <v>22.677999999999997</v>
      </c>
      <c r="J5" s="2">
        <f t="shared" si="2"/>
        <v>24.344999999999914</v>
      </c>
      <c r="M5">
        <f t="shared" si="3"/>
        <v>19</v>
      </c>
      <c r="N5" s="1">
        <f t="shared" si="4"/>
        <v>0.19016090604606184</v>
      </c>
      <c r="O5" s="2">
        <f t="shared" si="5"/>
        <v>0.39800787478070004</v>
      </c>
    </row>
    <row r="6" spans="1:15" x14ac:dyDescent="0.75">
      <c r="B6">
        <v>20</v>
      </c>
      <c r="C6">
        <v>581.09299999999996</v>
      </c>
      <c r="D6">
        <v>558.79999999999995</v>
      </c>
      <c r="E6">
        <v>706.84299999999996</v>
      </c>
      <c r="F6">
        <v>722.91300000000001</v>
      </c>
      <c r="H6">
        <f t="shared" si="0"/>
        <v>20</v>
      </c>
      <c r="I6" s="1">
        <f t="shared" si="1"/>
        <v>22.293000000000006</v>
      </c>
      <c r="J6" s="2">
        <f t="shared" si="2"/>
        <v>-16.07000000000005</v>
      </c>
      <c r="M6">
        <f t="shared" si="3"/>
        <v>20</v>
      </c>
      <c r="N6" s="1">
        <f t="shared" si="4"/>
        <v>0.18683747108179963</v>
      </c>
      <c r="O6" s="2">
        <f t="shared" si="5"/>
        <v>0.16705050031716259</v>
      </c>
    </row>
    <row r="7" spans="1:15" x14ac:dyDescent="0.75">
      <c r="B7">
        <v>21</v>
      </c>
      <c r="C7">
        <v>570.26900000000001</v>
      </c>
      <c r="D7">
        <v>552.11199999999997</v>
      </c>
      <c r="E7">
        <v>714.95399999999995</v>
      </c>
      <c r="F7">
        <v>720.36900000000003</v>
      </c>
      <c r="H7">
        <f t="shared" si="0"/>
        <v>21</v>
      </c>
      <c r="I7" s="1">
        <f t="shared" si="1"/>
        <v>18.157000000000039</v>
      </c>
      <c r="J7" s="2">
        <f t="shared" si="2"/>
        <v>-5.4150000000000773</v>
      </c>
      <c r="M7">
        <f t="shared" si="3"/>
        <v>21</v>
      </c>
      <c r="N7" s="1">
        <f t="shared" si="4"/>
        <v>0.15113428403715368</v>
      </c>
      <c r="O7" s="2">
        <f t="shared" si="5"/>
        <v>0.22794004194549336</v>
      </c>
    </row>
    <row r="8" spans="1:15" x14ac:dyDescent="0.75">
      <c r="B8">
        <v>22</v>
      </c>
      <c r="C8">
        <v>588.63</v>
      </c>
      <c r="D8">
        <v>581.21199999999999</v>
      </c>
      <c r="E8">
        <v>730.27800000000002</v>
      </c>
      <c r="F8">
        <v>730.97500000000002</v>
      </c>
      <c r="H8">
        <f t="shared" si="0"/>
        <v>22</v>
      </c>
      <c r="I8" s="1">
        <f t="shared" si="1"/>
        <v>7.4180000000000064</v>
      </c>
      <c r="J8" s="2">
        <f t="shared" si="2"/>
        <v>-0.69700000000000273</v>
      </c>
      <c r="M8">
        <f t="shared" si="3"/>
        <v>22</v>
      </c>
      <c r="N8" s="1">
        <f t="shared" si="4"/>
        <v>5.84320292807569E-2</v>
      </c>
      <c r="O8" s="2">
        <f t="shared" si="5"/>
        <v>0.25490173668059141</v>
      </c>
    </row>
    <row r="9" spans="1:15" x14ac:dyDescent="0.75">
      <c r="B9">
        <v>23</v>
      </c>
      <c r="C9">
        <v>571.97199999999998</v>
      </c>
      <c r="D9">
        <v>558.54999999999995</v>
      </c>
      <c r="E9">
        <v>683.45399999999995</v>
      </c>
      <c r="F9">
        <v>681.41300000000001</v>
      </c>
      <c r="H9">
        <f t="shared" si="0"/>
        <v>23</v>
      </c>
      <c r="I9" s="1">
        <f t="shared" si="1"/>
        <v>13.422000000000025</v>
      </c>
      <c r="J9" s="2">
        <f t="shared" si="2"/>
        <v>2.04099999999994</v>
      </c>
      <c r="M9">
        <f t="shared" si="3"/>
        <v>23</v>
      </c>
      <c r="N9" s="1">
        <f t="shared" si="4"/>
        <v>0.11026035012603172</v>
      </c>
      <c r="O9" s="2">
        <f t="shared" si="5"/>
        <v>0.27054843447302374</v>
      </c>
    </row>
    <row r="10" spans="1:15" x14ac:dyDescent="0.75">
      <c r="B10">
        <v>24</v>
      </c>
      <c r="C10">
        <v>567.17600000000004</v>
      </c>
      <c r="D10">
        <v>550.40599999999995</v>
      </c>
      <c r="E10">
        <v>668.99099999999999</v>
      </c>
      <c r="F10">
        <v>654.44399999999996</v>
      </c>
      <c r="H10">
        <f t="shared" si="0"/>
        <v>24</v>
      </c>
      <c r="I10" s="1">
        <f t="shared" si="1"/>
        <v>16.770000000000095</v>
      </c>
      <c r="J10" s="2">
        <f t="shared" si="2"/>
        <v>14.547000000000025</v>
      </c>
      <c r="M10">
        <f t="shared" si="3"/>
        <v>24</v>
      </c>
      <c r="N10" s="1">
        <f t="shared" si="4"/>
        <v>0.13916128586720147</v>
      </c>
      <c r="O10" s="2">
        <f t="shared" si="5"/>
        <v>0.34201578384927073</v>
      </c>
    </row>
    <row r="11" spans="1:15" x14ac:dyDescent="0.75">
      <c r="B11">
        <v>25</v>
      </c>
      <c r="C11">
        <v>561.10199999999998</v>
      </c>
      <c r="D11">
        <v>545.19399999999996</v>
      </c>
      <c r="E11">
        <v>628.91700000000003</v>
      </c>
      <c r="F11">
        <v>628.43799999999999</v>
      </c>
      <c r="H11">
        <f t="shared" si="0"/>
        <v>25</v>
      </c>
      <c r="I11" s="1">
        <f t="shared" si="1"/>
        <v>15.908000000000015</v>
      </c>
      <c r="J11" s="2">
        <f t="shared" si="2"/>
        <v>0.47900000000004184</v>
      </c>
      <c r="M11">
        <f t="shared" si="3"/>
        <v>25</v>
      </c>
      <c r="N11" s="1">
        <f t="shared" si="4"/>
        <v>0.13172024446669667</v>
      </c>
      <c r="O11" s="2">
        <f t="shared" si="5"/>
        <v>0.2616221591071442</v>
      </c>
    </row>
    <row r="12" spans="1:15" x14ac:dyDescent="0.75">
      <c r="B12">
        <v>26</v>
      </c>
      <c r="C12">
        <v>548.28700000000003</v>
      </c>
      <c r="D12">
        <v>547.63800000000003</v>
      </c>
      <c r="E12">
        <v>616.03700000000003</v>
      </c>
      <c r="F12">
        <v>618.26300000000003</v>
      </c>
      <c r="H12">
        <f t="shared" si="0"/>
        <v>26</v>
      </c>
      <c r="I12" s="1">
        <f t="shared" si="1"/>
        <v>0.64900000000000091</v>
      </c>
      <c r="J12" s="2">
        <f t="shared" si="2"/>
        <v>-2.2259999999999991</v>
      </c>
      <c r="M12">
        <f t="shared" si="3"/>
        <v>26</v>
      </c>
      <c r="N12" s="1">
        <f t="shared" si="4"/>
        <v>0</v>
      </c>
      <c r="O12" s="2">
        <f t="shared" si="5"/>
        <v>0.24616404459708904</v>
      </c>
    </row>
    <row r="13" spans="1:15" x14ac:dyDescent="0.75">
      <c r="B13">
        <v>27</v>
      </c>
      <c r="C13">
        <v>559.72199999999998</v>
      </c>
      <c r="D13">
        <v>545.04399999999998</v>
      </c>
      <c r="E13">
        <v>650.81500000000005</v>
      </c>
      <c r="F13">
        <v>647.09400000000005</v>
      </c>
      <c r="H13">
        <f t="shared" si="0"/>
        <v>27</v>
      </c>
      <c r="I13" s="1">
        <f t="shared" si="1"/>
        <v>14.677999999999997</v>
      </c>
      <c r="J13" s="2">
        <f t="shared" si="2"/>
        <v>3.7210000000000036</v>
      </c>
      <c r="M13">
        <f t="shared" si="3"/>
        <v>27</v>
      </c>
      <c r="N13" s="1">
        <f t="shared" si="4"/>
        <v>0.12110251717827415</v>
      </c>
      <c r="O13" s="2">
        <f t="shared" si="5"/>
        <v>0.28014903793952772</v>
      </c>
    </row>
    <row r="14" spans="1:15" x14ac:dyDescent="0.75">
      <c r="B14">
        <v>28</v>
      </c>
      <c r="C14">
        <v>559.54499999999996</v>
      </c>
      <c r="D14">
        <v>540.625</v>
      </c>
      <c r="E14">
        <v>659.03599999999994</v>
      </c>
      <c r="F14">
        <v>636.21400000000006</v>
      </c>
      <c r="H14">
        <f t="shared" si="0"/>
        <v>28</v>
      </c>
      <c r="I14" s="1">
        <f t="shared" si="1"/>
        <v>18.919999999999959</v>
      </c>
      <c r="J14" s="2">
        <f t="shared" si="2"/>
        <v>22.821999999999889</v>
      </c>
      <c r="M14">
        <f t="shared" si="3"/>
        <v>28</v>
      </c>
      <c r="N14" s="1">
        <f t="shared" si="4"/>
        <v>0.15772072787541824</v>
      </c>
      <c r="O14" s="2">
        <f t="shared" si="5"/>
        <v>0.38930447056672074</v>
      </c>
    </row>
    <row r="15" spans="1:15" x14ac:dyDescent="0.75">
      <c r="B15">
        <v>29</v>
      </c>
      <c r="C15">
        <v>525.25</v>
      </c>
      <c r="D15">
        <v>507.226</v>
      </c>
      <c r="E15">
        <v>631.5</v>
      </c>
      <c r="F15">
        <v>631.69600000000003</v>
      </c>
      <c r="H15">
        <f t="shared" si="0"/>
        <v>29</v>
      </c>
      <c r="I15" s="1">
        <f t="shared" si="1"/>
        <v>18.024000000000001</v>
      </c>
      <c r="J15" s="2">
        <f t="shared" si="2"/>
        <v>-0.19600000000002638</v>
      </c>
      <c r="M15">
        <f t="shared" si="3"/>
        <v>29</v>
      </c>
      <c r="N15" s="1">
        <f t="shared" si="4"/>
        <v>0.14998618832222638</v>
      </c>
      <c r="O15" s="2">
        <f t="shared" si="5"/>
        <v>0.25776477378578072</v>
      </c>
    </row>
    <row r="16" spans="1:15" x14ac:dyDescent="0.75">
      <c r="B16">
        <v>30</v>
      </c>
      <c r="C16">
        <v>537.23099999999999</v>
      </c>
      <c r="D16">
        <v>521.03</v>
      </c>
      <c r="E16">
        <v>694.25900000000001</v>
      </c>
      <c r="F16">
        <v>739.56100000000004</v>
      </c>
      <c r="H16">
        <f t="shared" si="0"/>
        <v>30</v>
      </c>
      <c r="I16" s="1">
        <f t="shared" si="1"/>
        <v>16.201000000000022</v>
      </c>
      <c r="J16" s="2">
        <f t="shared" si="2"/>
        <v>-45.302000000000021</v>
      </c>
      <c r="M16">
        <f t="shared" si="3"/>
        <v>30</v>
      </c>
      <c r="N16" s="1">
        <f t="shared" si="4"/>
        <v>0.13424950795897944</v>
      </c>
      <c r="O16" s="2">
        <f t="shared" si="5"/>
        <v>0</v>
      </c>
    </row>
    <row r="17" spans="2:15" x14ac:dyDescent="0.75">
      <c r="B17">
        <v>31</v>
      </c>
      <c r="C17">
        <v>524.25</v>
      </c>
      <c r="D17">
        <v>506.42099999999999</v>
      </c>
      <c r="E17">
        <v>599.14800000000002</v>
      </c>
      <c r="F17">
        <v>594.45100000000002</v>
      </c>
      <c r="H17">
        <f t="shared" si="0"/>
        <v>31</v>
      </c>
      <c r="I17" s="1">
        <f t="shared" si="1"/>
        <v>17.829000000000008</v>
      </c>
      <c r="J17" s="2">
        <f t="shared" si="2"/>
        <v>4.6970000000000027</v>
      </c>
      <c r="M17">
        <f t="shared" si="3"/>
        <v>31</v>
      </c>
      <c r="N17" s="1">
        <f t="shared" si="4"/>
        <v>0.14830289009357411</v>
      </c>
      <c r="O17" s="2">
        <f t="shared" si="5"/>
        <v>0.28572653138197268</v>
      </c>
    </row>
    <row r="18" spans="2:15" x14ac:dyDescent="0.75">
      <c r="B18">
        <v>32</v>
      </c>
      <c r="C18">
        <v>538.09299999999996</v>
      </c>
      <c r="D18">
        <v>522.06700000000001</v>
      </c>
      <c r="E18">
        <v>608.15700000000004</v>
      </c>
      <c r="F18">
        <v>605.75</v>
      </c>
      <c r="H18">
        <f t="shared" si="0"/>
        <v>32</v>
      </c>
      <c r="I18" s="1">
        <f t="shared" si="1"/>
        <v>16.025999999999954</v>
      </c>
      <c r="J18" s="2">
        <f t="shared" si="2"/>
        <v>2.4070000000000391</v>
      </c>
      <c r="M18">
        <f t="shared" si="3"/>
        <v>32</v>
      </c>
      <c r="N18" s="1">
        <f t="shared" si="4"/>
        <v>0.13273885570249599</v>
      </c>
      <c r="O18" s="2">
        <f t="shared" si="5"/>
        <v>0.27263999451394116</v>
      </c>
    </row>
    <row r="19" spans="2:15" x14ac:dyDescent="0.75">
      <c r="B19">
        <v>33</v>
      </c>
      <c r="C19">
        <v>533.85199999999998</v>
      </c>
      <c r="D19">
        <v>512.51800000000003</v>
      </c>
      <c r="E19">
        <v>596.18499999999995</v>
      </c>
      <c r="F19">
        <v>580.18299999999999</v>
      </c>
      <c r="H19">
        <f t="shared" si="0"/>
        <v>33</v>
      </c>
      <c r="I19" s="1">
        <f t="shared" si="1"/>
        <v>21.333999999999946</v>
      </c>
      <c r="J19" s="2">
        <f t="shared" si="2"/>
        <v>16.001999999999953</v>
      </c>
      <c r="M19">
        <f t="shared" si="3"/>
        <v>33</v>
      </c>
      <c r="N19" s="1">
        <f t="shared" si="4"/>
        <v>0.17855909671627307</v>
      </c>
      <c r="O19" s="2">
        <f t="shared" si="5"/>
        <v>0.35033059220865292</v>
      </c>
    </row>
    <row r="20" spans="2:15" x14ac:dyDescent="0.75">
      <c r="B20">
        <v>34</v>
      </c>
      <c r="C20">
        <v>522.75900000000001</v>
      </c>
      <c r="D20">
        <v>501.274</v>
      </c>
      <c r="E20">
        <v>595.02800000000002</v>
      </c>
      <c r="F20">
        <v>582.92700000000002</v>
      </c>
      <c r="H20">
        <f t="shared" si="0"/>
        <v>34</v>
      </c>
      <c r="I20" s="1">
        <f t="shared" si="1"/>
        <v>21.485000000000014</v>
      </c>
      <c r="J20" s="2">
        <f t="shared" si="2"/>
        <v>12.100999999999999</v>
      </c>
      <c r="M20">
        <f t="shared" si="3"/>
        <v>34</v>
      </c>
      <c r="N20" s="1">
        <f t="shared" si="4"/>
        <v>0.17986257380615314</v>
      </c>
      <c r="O20" s="2">
        <f t="shared" si="5"/>
        <v>0.32803776237363497</v>
      </c>
    </row>
    <row r="21" spans="2:15" x14ac:dyDescent="0.75">
      <c r="B21">
        <v>35</v>
      </c>
      <c r="C21">
        <v>519.42600000000004</v>
      </c>
      <c r="D21">
        <v>498.87799999999999</v>
      </c>
      <c r="E21">
        <v>604.11099999999999</v>
      </c>
      <c r="F21">
        <v>586.69500000000005</v>
      </c>
      <c r="H21">
        <f t="shared" si="0"/>
        <v>35</v>
      </c>
      <c r="I21" s="1">
        <f t="shared" si="1"/>
        <v>20.548000000000059</v>
      </c>
      <c r="J21" s="2">
        <f t="shared" si="2"/>
        <v>17.41599999999994</v>
      </c>
      <c r="M21">
        <f t="shared" si="3"/>
        <v>35</v>
      </c>
      <c r="N21" s="1">
        <f t="shared" si="4"/>
        <v>0.17177411001001389</v>
      </c>
      <c r="O21" s="2">
        <f t="shared" si="5"/>
        <v>0.35841110012629335</v>
      </c>
    </row>
    <row r="22" spans="2:15" x14ac:dyDescent="0.75">
      <c r="B22">
        <v>36</v>
      </c>
      <c r="C22">
        <v>518.57399999999996</v>
      </c>
      <c r="D22">
        <v>497.56700000000001</v>
      </c>
      <c r="E22">
        <v>587.32399999999996</v>
      </c>
      <c r="F22">
        <v>572.92100000000005</v>
      </c>
      <c r="H22">
        <f t="shared" si="0"/>
        <v>36</v>
      </c>
      <c r="I22" s="1">
        <f t="shared" si="1"/>
        <v>21.006999999999948</v>
      </c>
      <c r="J22" s="2">
        <f t="shared" si="2"/>
        <v>14.402999999999906</v>
      </c>
      <c r="M22">
        <f t="shared" si="3"/>
        <v>36</v>
      </c>
      <c r="N22" s="1">
        <f t="shared" si="4"/>
        <v>0.17573633507130226</v>
      </c>
      <c r="O22" s="2">
        <f t="shared" si="5"/>
        <v>0.3411928749807126</v>
      </c>
    </row>
    <row r="23" spans="2:15" x14ac:dyDescent="0.75">
      <c r="B23">
        <v>37</v>
      </c>
      <c r="C23">
        <v>523.69399999999996</v>
      </c>
      <c r="D23">
        <v>499.66500000000002</v>
      </c>
      <c r="E23">
        <v>599.38900000000001</v>
      </c>
      <c r="F23">
        <v>583.68899999999996</v>
      </c>
      <c r="H23">
        <f t="shared" si="0"/>
        <v>37</v>
      </c>
      <c r="I23" s="1">
        <f t="shared" si="1"/>
        <v>24.02899999999994</v>
      </c>
      <c r="J23" s="2">
        <f t="shared" si="2"/>
        <v>15.700000000000045</v>
      </c>
      <c r="M23">
        <f t="shared" si="3"/>
        <v>37</v>
      </c>
      <c r="N23" s="1">
        <f t="shared" si="4"/>
        <v>0.20182314146610897</v>
      </c>
      <c r="O23" s="2">
        <f t="shared" si="5"/>
        <v>0.34860476944265101</v>
      </c>
    </row>
    <row r="24" spans="2:15" x14ac:dyDescent="0.75">
      <c r="B24">
        <v>38</v>
      </c>
      <c r="C24">
        <v>524.65700000000004</v>
      </c>
      <c r="D24">
        <v>492.99400000000003</v>
      </c>
      <c r="E24">
        <v>598.06500000000005</v>
      </c>
      <c r="F24">
        <v>570.84799999999996</v>
      </c>
      <c r="H24">
        <f t="shared" si="0"/>
        <v>38</v>
      </c>
      <c r="I24" s="1">
        <f t="shared" si="1"/>
        <v>31.663000000000011</v>
      </c>
      <c r="J24" s="2">
        <f t="shared" si="2"/>
        <v>27.217000000000098</v>
      </c>
      <c r="M24">
        <f t="shared" si="3"/>
        <v>38</v>
      </c>
      <c r="N24" s="1">
        <f t="shared" si="4"/>
        <v>0.26772210904319599</v>
      </c>
      <c r="O24" s="2">
        <f t="shared" si="5"/>
        <v>0.41442033499248587</v>
      </c>
    </row>
    <row r="25" spans="2:15" x14ac:dyDescent="0.75">
      <c r="B25">
        <v>39</v>
      </c>
      <c r="C25">
        <v>517.56500000000005</v>
      </c>
      <c r="D25">
        <v>497.32900000000001</v>
      </c>
      <c r="E25">
        <v>579.45399999999995</v>
      </c>
      <c r="F25">
        <v>553.82299999999998</v>
      </c>
      <c r="H25">
        <f t="shared" si="0"/>
        <v>39</v>
      </c>
      <c r="I25" s="1">
        <f t="shared" si="1"/>
        <v>20.236000000000047</v>
      </c>
      <c r="J25" s="2">
        <f t="shared" si="2"/>
        <v>25.630999999999972</v>
      </c>
      <c r="M25">
        <f t="shared" si="3"/>
        <v>39</v>
      </c>
      <c r="N25" s="1">
        <f t="shared" si="4"/>
        <v>0.16908083284417008</v>
      </c>
      <c r="O25" s="2">
        <f t="shared" si="5"/>
        <v>0.40535690814851205</v>
      </c>
    </row>
    <row r="26" spans="2:15" x14ac:dyDescent="0.75">
      <c r="B26">
        <v>40</v>
      </c>
      <c r="C26">
        <v>527.13900000000001</v>
      </c>
      <c r="D26">
        <v>501.512</v>
      </c>
      <c r="E26">
        <v>573.34299999999996</v>
      </c>
      <c r="F26">
        <v>552.93299999999999</v>
      </c>
      <c r="H26">
        <f t="shared" si="0"/>
        <v>40</v>
      </c>
      <c r="I26" s="1">
        <f t="shared" si="1"/>
        <v>25.62700000000001</v>
      </c>
      <c r="J26" s="2">
        <f t="shared" si="2"/>
        <v>20.409999999999968</v>
      </c>
      <c r="M26">
        <f t="shared" si="3"/>
        <v>40</v>
      </c>
      <c r="N26" s="1">
        <f t="shared" si="4"/>
        <v>0.21561755464245017</v>
      </c>
      <c r="O26" s="2">
        <f t="shared" si="5"/>
        <v>0.37552074701838389</v>
      </c>
    </row>
    <row r="27" spans="2:15" x14ac:dyDescent="0.75">
      <c r="B27">
        <v>41</v>
      </c>
      <c r="C27">
        <v>531.61099999999999</v>
      </c>
      <c r="D27">
        <v>507.87799999999999</v>
      </c>
      <c r="E27">
        <v>570.99099999999999</v>
      </c>
      <c r="F27">
        <v>560.226</v>
      </c>
      <c r="H27">
        <f t="shared" si="0"/>
        <v>41</v>
      </c>
      <c r="I27" s="1">
        <f t="shared" si="1"/>
        <v>23.733000000000004</v>
      </c>
      <c r="J27" s="2">
        <f t="shared" si="2"/>
        <v>10.764999999999986</v>
      </c>
      <c r="M27">
        <f t="shared" si="3"/>
        <v>41</v>
      </c>
      <c r="N27" s="1">
        <f t="shared" si="4"/>
        <v>0.19926798107800139</v>
      </c>
      <c r="O27" s="2">
        <f t="shared" si="5"/>
        <v>0.32040299675979633</v>
      </c>
    </row>
    <row r="28" spans="2:15" x14ac:dyDescent="0.75">
      <c r="B28">
        <v>42</v>
      </c>
      <c r="C28">
        <v>523.82399999999996</v>
      </c>
      <c r="D28">
        <v>498.90899999999999</v>
      </c>
      <c r="E28">
        <v>584.95399999999995</v>
      </c>
      <c r="F28">
        <v>572.00599999999997</v>
      </c>
      <c r="H28">
        <f t="shared" si="0"/>
        <v>42</v>
      </c>
      <c r="I28" s="1">
        <f t="shared" si="1"/>
        <v>24.914999999999964</v>
      </c>
      <c r="J28" s="2">
        <f t="shared" si="2"/>
        <v>12.947999999999979</v>
      </c>
      <c r="M28">
        <f t="shared" si="3"/>
        <v>42</v>
      </c>
      <c r="N28" s="1">
        <f t="shared" si="4"/>
        <v>0.20947135803321668</v>
      </c>
      <c r="O28" s="2">
        <f t="shared" si="5"/>
        <v>0.3328780666213304</v>
      </c>
    </row>
    <row r="29" spans="2:15" x14ac:dyDescent="0.75">
      <c r="B29">
        <v>43</v>
      </c>
      <c r="C29">
        <v>551.91700000000003</v>
      </c>
      <c r="D29">
        <v>516.66499999999996</v>
      </c>
      <c r="E29">
        <v>604.21299999999997</v>
      </c>
      <c r="F29">
        <v>578.56100000000004</v>
      </c>
      <c r="H29">
        <f t="shared" si="0"/>
        <v>43</v>
      </c>
      <c r="I29" s="1">
        <f t="shared" si="1"/>
        <v>35.252000000000066</v>
      </c>
      <c r="J29" s="2">
        <f t="shared" si="2"/>
        <v>25.65199999999993</v>
      </c>
      <c r="M29">
        <f t="shared" si="3"/>
        <v>43</v>
      </c>
      <c r="N29" s="1">
        <f t="shared" si="4"/>
        <v>0.29870342874900774</v>
      </c>
      <c r="O29" s="2">
        <f t="shared" si="5"/>
        <v>0.40547691569184313</v>
      </c>
    </row>
    <row r="30" spans="2:15" x14ac:dyDescent="0.75">
      <c r="B30">
        <v>44</v>
      </c>
      <c r="C30">
        <v>639.096</v>
      </c>
      <c r="D30">
        <v>522.60299999999995</v>
      </c>
      <c r="E30">
        <v>640.827</v>
      </c>
      <c r="F30">
        <v>588.53200000000004</v>
      </c>
      <c r="H30">
        <f t="shared" si="0"/>
        <v>44</v>
      </c>
      <c r="I30" s="1">
        <f t="shared" si="1"/>
        <v>116.49300000000005</v>
      </c>
      <c r="J30" s="2">
        <f t="shared" si="2"/>
        <v>52.294999999999959</v>
      </c>
      <c r="M30">
        <f t="shared" si="3"/>
        <v>44</v>
      </c>
      <c r="N30" s="1">
        <f t="shared" si="4"/>
        <v>1</v>
      </c>
      <c r="O30" s="2">
        <f t="shared" si="5"/>
        <v>0.55773220030973358</v>
      </c>
    </row>
    <row r="31" spans="2:15" x14ac:dyDescent="0.75">
      <c r="B31">
        <v>45</v>
      </c>
      <c r="C31">
        <v>613.94399999999996</v>
      </c>
      <c r="D31">
        <v>501.37200000000001</v>
      </c>
      <c r="E31">
        <v>698.35199999999998</v>
      </c>
      <c r="F31">
        <v>601.79899999999998</v>
      </c>
      <c r="H31">
        <f t="shared" si="0"/>
        <v>45</v>
      </c>
      <c r="I31" s="1">
        <f t="shared" si="1"/>
        <v>112.57199999999995</v>
      </c>
      <c r="J31" s="2">
        <f t="shared" si="2"/>
        <v>96.552999999999997</v>
      </c>
      <c r="M31">
        <f t="shared" si="3"/>
        <v>45</v>
      </c>
      <c r="N31" s="1">
        <f t="shared" si="4"/>
        <v>0.96615275715617466</v>
      </c>
      <c r="O31" s="2">
        <f t="shared" si="5"/>
        <v>0.81065095520289843</v>
      </c>
    </row>
    <row r="32" spans="2:15" x14ac:dyDescent="0.75">
      <c r="B32">
        <v>46</v>
      </c>
      <c r="C32">
        <v>593.55600000000004</v>
      </c>
      <c r="D32">
        <v>495.93299999999999</v>
      </c>
      <c r="E32">
        <v>707.06500000000005</v>
      </c>
      <c r="F32">
        <v>577.37800000000004</v>
      </c>
      <c r="H32">
        <f t="shared" si="0"/>
        <v>46</v>
      </c>
      <c r="I32" s="1">
        <f t="shared" si="1"/>
        <v>97.623000000000047</v>
      </c>
      <c r="J32" s="2">
        <f t="shared" si="2"/>
        <v>129.68700000000001</v>
      </c>
      <c r="M32">
        <f t="shared" si="3"/>
        <v>46</v>
      </c>
      <c r="N32" s="1">
        <f t="shared" si="4"/>
        <v>0.83710852525810575</v>
      </c>
      <c r="O32" s="2">
        <f t="shared" si="5"/>
        <v>1</v>
      </c>
    </row>
    <row r="33" spans="2:15" x14ac:dyDescent="0.75">
      <c r="B33">
        <v>47</v>
      </c>
      <c r="C33">
        <v>558.12</v>
      </c>
      <c r="D33">
        <v>484.18900000000002</v>
      </c>
      <c r="E33">
        <v>661.93499999999995</v>
      </c>
      <c r="F33">
        <v>586.524</v>
      </c>
      <c r="H33">
        <f t="shared" si="0"/>
        <v>47</v>
      </c>
      <c r="I33" s="1">
        <f t="shared" si="1"/>
        <v>73.930999999999983</v>
      </c>
      <c r="J33" s="2">
        <f t="shared" si="2"/>
        <v>75.410999999999945</v>
      </c>
      <c r="M33">
        <f t="shared" si="3"/>
        <v>47</v>
      </c>
      <c r="N33" s="1">
        <f t="shared" si="4"/>
        <v>0.63259210662615195</v>
      </c>
      <c r="O33" s="2">
        <f t="shared" si="5"/>
        <v>0.68983193229288664</v>
      </c>
    </row>
    <row r="34" spans="2:15" x14ac:dyDescent="0.75">
      <c r="B34">
        <v>48</v>
      </c>
      <c r="C34">
        <v>583.32399999999996</v>
      </c>
      <c r="D34">
        <v>494.90199999999999</v>
      </c>
      <c r="E34">
        <v>644.83299999999997</v>
      </c>
      <c r="F34">
        <v>574.75599999999997</v>
      </c>
      <c r="H34">
        <f t="shared" si="0"/>
        <v>48</v>
      </c>
      <c r="I34" s="1">
        <f t="shared" si="1"/>
        <v>88.421999999999969</v>
      </c>
      <c r="J34" s="2">
        <f t="shared" si="2"/>
        <v>70.076999999999998</v>
      </c>
      <c r="M34">
        <f t="shared" si="3"/>
        <v>48</v>
      </c>
      <c r="N34" s="1">
        <f t="shared" si="4"/>
        <v>0.75768274576154082</v>
      </c>
      <c r="O34" s="2">
        <f t="shared" si="5"/>
        <v>0.65935001628673806</v>
      </c>
    </row>
    <row r="35" spans="2:15" x14ac:dyDescent="0.75">
      <c r="B35">
        <v>49</v>
      </c>
      <c r="C35">
        <v>547.92600000000004</v>
      </c>
      <c r="D35">
        <v>478.43299999999999</v>
      </c>
      <c r="E35">
        <v>647.25900000000001</v>
      </c>
      <c r="F35">
        <v>570.38400000000001</v>
      </c>
      <c r="H35">
        <f t="shared" si="0"/>
        <v>49</v>
      </c>
      <c r="I35" s="1">
        <f t="shared" si="1"/>
        <v>69.493000000000052</v>
      </c>
      <c r="J35" s="2">
        <f t="shared" si="2"/>
        <v>76.875</v>
      </c>
      <c r="M35">
        <f t="shared" si="3"/>
        <v>49</v>
      </c>
      <c r="N35" s="1">
        <f t="shared" si="4"/>
        <v>0.59428196540174738</v>
      </c>
      <c r="O35" s="2">
        <f t="shared" si="5"/>
        <v>0.69819817245655436</v>
      </c>
    </row>
    <row r="36" spans="2:15" x14ac:dyDescent="0.75">
      <c r="B36">
        <v>50</v>
      </c>
      <c r="C36">
        <v>541.00900000000001</v>
      </c>
      <c r="D36">
        <v>478.94499999999999</v>
      </c>
      <c r="E36">
        <v>619.34299999999996</v>
      </c>
      <c r="F36">
        <v>541.726</v>
      </c>
      <c r="H36">
        <f t="shared" si="0"/>
        <v>50</v>
      </c>
      <c r="I36" s="1">
        <f t="shared" si="1"/>
        <v>62.064000000000021</v>
      </c>
      <c r="J36" s="2">
        <f t="shared" si="2"/>
        <v>77.616999999999962</v>
      </c>
      <c r="M36">
        <f t="shared" si="3"/>
        <v>50</v>
      </c>
      <c r="N36" s="1">
        <f t="shared" si="4"/>
        <v>0.5301526190393977</v>
      </c>
      <c r="O36" s="2">
        <f t="shared" si="5"/>
        <v>0.70243843898759328</v>
      </c>
    </row>
    <row r="37" spans="2:15" x14ac:dyDescent="0.75">
      <c r="B37">
        <v>51</v>
      </c>
      <c r="C37">
        <v>505.80599999999998</v>
      </c>
      <c r="D37">
        <v>454.32900000000001</v>
      </c>
      <c r="E37">
        <v>558.66700000000003</v>
      </c>
      <c r="F37">
        <v>514.13400000000001</v>
      </c>
      <c r="H37">
        <f t="shared" si="0"/>
        <v>51</v>
      </c>
      <c r="I37" s="1">
        <f t="shared" si="1"/>
        <v>51.476999999999975</v>
      </c>
      <c r="J37" s="2">
        <f t="shared" si="2"/>
        <v>44.533000000000015</v>
      </c>
      <c r="M37">
        <f t="shared" si="3"/>
        <v>51</v>
      </c>
      <c r="N37" s="1">
        <f t="shared" si="4"/>
        <v>0.43876247367148885</v>
      </c>
      <c r="O37" s="2">
        <f t="shared" si="5"/>
        <v>0.51337512643651895</v>
      </c>
    </row>
    <row r="38" spans="2:15" x14ac:dyDescent="0.75">
      <c r="B38">
        <v>52</v>
      </c>
      <c r="C38">
        <v>542.62</v>
      </c>
      <c r="D38">
        <v>476.04300000000001</v>
      </c>
      <c r="E38">
        <v>604.77800000000002</v>
      </c>
      <c r="F38">
        <v>546.88400000000001</v>
      </c>
      <c r="H38">
        <f t="shared" si="0"/>
        <v>52</v>
      </c>
      <c r="I38" s="1">
        <f t="shared" si="1"/>
        <v>66.576999999999998</v>
      </c>
      <c r="J38" s="2">
        <f t="shared" si="2"/>
        <v>57.894000000000005</v>
      </c>
      <c r="M38">
        <f t="shared" si="3"/>
        <v>52</v>
      </c>
      <c r="N38" s="1">
        <f t="shared" si="4"/>
        <v>0.56911018265943825</v>
      </c>
      <c r="O38" s="2">
        <f t="shared" si="5"/>
        <v>0.58972849721982523</v>
      </c>
    </row>
    <row r="39" spans="2:15" x14ac:dyDescent="0.75">
      <c r="B39">
        <v>53</v>
      </c>
      <c r="C39">
        <v>512.49099999999999</v>
      </c>
      <c r="D39">
        <v>462.45100000000002</v>
      </c>
      <c r="E39">
        <v>603.70399999999995</v>
      </c>
      <c r="F39">
        <v>540.92700000000002</v>
      </c>
      <c r="H39">
        <f t="shared" si="0"/>
        <v>53</v>
      </c>
      <c r="I39" s="1">
        <f t="shared" si="1"/>
        <v>50.039999999999964</v>
      </c>
      <c r="J39" s="2">
        <f t="shared" si="2"/>
        <v>62.77699999999993</v>
      </c>
      <c r="M39">
        <f t="shared" si="3"/>
        <v>53</v>
      </c>
      <c r="N39" s="1">
        <f t="shared" si="4"/>
        <v>0.42635786057111236</v>
      </c>
      <c r="O39" s="2">
        <f t="shared" si="5"/>
        <v>0.61763310836681118</v>
      </c>
    </row>
    <row r="40" spans="2:15" x14ac:dyDescent="0.75">
      <c r="B40">
        <v>54</v>
      </c>
      <c r="C40">
        <v>505.33300000000003</v>
      </c>
      <c r="D40">
        <v>460.226</v>
      </c>
      <c r="E40">
        <v>579.85199999999998</v>
      </c>
      <c r="F40">
        <v>527.63400000000001</v>
      </c>
      <c r="H40">
        <f t="shared" si="0"/>
        <v>54</v>
      </c>
      <c r="I40" s="1">
        <f t="shared" si="1"/>
        <v>45.107000000000028</v>
      </c>
      <c r="J40" s="2">
        <f t="shared" si="2"/>
        <v>52.217999999999961</v>
      </c>
      <c r="M40">
        <f t="shared" si="3"/>
        <v>54</v>
      </c>
      <c r="N40" s="1">
        <f t="shared" si="4"/>
        <v>0.38377473153551334</v>
      </c>
      <c r="O40" s="2">
        <f t="shared" si="5"/>
        <v>0.55729217265085218</v>
      </c>
    </row>
    <row r="41" spans="2:15" x14ac:dyDescent="0.75">
      <c r="B41">
        <v>55</v>
      </c>
      <c r="C41">
        <v>502.202</v>
      </c>
      <c r="D41">
        <v>463.154</v>
      </c>
      <c r="E41">
        <v>564.60599999999999</v>
      </c>
      <c r="F41">
        <v>534.71799999999996</v>
      </c>
      <c r="H41">
        <f t="shared" si="0"/>
        <v>55</v>
      </c>
      <c r="I41" s="1">
        <f t="shared" si="1"/>
        <v>39.048000000000002</v>
      </c>
      <c r="J41" s="2">
        <f t="shared" si="2"/>
        <v>29.888000000000034</v>
      </c>
      <c r="M41">
        <f t="shared" si="3"/>
        <v>55</v>
      </c>
      <c r="N41" s="1">
        <f t="shared" si="4"/>
        <v>0.3314716342667724</v>
      </c>
      <c r="O41" s="2">
        <f t="shared" si="5"/>
        <v>0.42968415157524209</v>
      </c>
    </row>
    <row r="42" spans="2:15" x14ac:dyDescent="0.75">
      <c r="B42">
        <v>56</v>
      </c>
      <c r="C42">
        <v>499.66300000000001</v>
      </c>
      <c r="D42">
        <v>465.846</v>
      </c>
      <c r="E42">
        <v>561.56700000000001</v>
      </c>
      <c r="F42">
        <v>545.01300000000003</v>
      </c>
      <c r="H42">
        <f t="shared" si="0"/>
        <v>56</v>
      </c>
      <c r="I42" s="1">
        <f t="shared" si="1"/>
        <v>33.817000000000007</v>
      </c>
      <c r="J42" s="2">
        <f t="shared" si="2"/>
        <v>16.553999999999974</v>
      </c>
      <c r="M42">
        <f t="shared" si="3"/>
        <v>56</v>
      </c>
      <c r="N42" s="1">
        <f t="shared" si="4"/>
        <v>0.28631608024584781</v>
      </c>
      <c r="O42" s="2">
        <f t="shared" si="5"/>
        <v>0.35348507620478992</v>
      </c>
    </row>
    <row r="43" spans="2:15" x14ac:dyDescent="0.75">
      <c r="B43">
        <v>57</v>
      </c>
      <c r="C43">
        <v>500.73099999999999</v>
      </c>
      <c r="D43">
        <v>460.69900000000001</v>
      </c>
      <c r="E43">
        <v>537.24</v>
      </c>
      <c r="F43">
        <v>507.32100000000003</v>
      </c>
      <c r="H43">
        <f t="shared" si="0"/>
        <v>57</v>
      </c>
      <c r="I43" s="1">
        <f t="shared" si="1"/>
        <v>40.031999999999982</v>
      </c>
      <c r="J43" s="2">
        <f t="shared" si="2"/>
        <v>29.918999999999983</v>
      </c>
      <c r="M43">
        <f t="shared" si="3"/>
        <v>57</v>
      </c>
      <c r="N43" s="1">
        <f t="shared" si="4"/>
        <v>0.33996581609751014</v>
      </c>
      <c r="O43" s="2">
        <f t="shared" si="5"/>
        <v>0.42986130556777846</v>
      </c>
    </row>
    <row r="44" spans="2:15" x14ac:dyDescent="0.75">
      <c r="B44">
        <v>58</v>
      </c>
      <c r="C44">
        <v>467.26100000000002</v>
      </c>
      <c r="D44">
        <v>456.51400000000001</v>
      </c>
      <c r="E44">
        <v>535.51099999999997</v>
      </c>
      <c r="F44">
        <v>507.53500000000003</v>
      </c>
      <c r="H44">
        <f t="shared" si="0"/>
        <v>58</v>
      </c>
      <c r="I44" s="1">
        <f t="shared" si="1"/>
        <v>10.747000000000014</v>
      </c>
      <c r="J44" s="2">
        <f t="shared" si="2"/>
        <v>27.975999999999942</v>
      </c>
      <c r="M44">
        <f t="shared" si="3"/>
        <v>58</v>
      </c>
      <c r="N44" s="1">
        <f t="shared" si="4"/>
        <v>8.7168951348365123E-2</v>
      </c>
      <c r="O44" s="2">
        <f t="shared" si="5"/>
        <v>0.41875775048717317</v>
      </c>
    </row>
    <row r="45" spans="2:15" x14ac:dyDescent="0.75">
      <c r="B45">
        <v>59</v>
      </c>
      <c r="C45">
        <v>493.19600000000003</v>
      </c>
      <c r="D45">
        <v>475</v>
      </c>
      <c r="E45">
        <v>566.91300000000001</v>
      </c>
      <c r="F45">
        <v>556.25699999999995</v>
      </c>
      <c r="H45">
        <f t="shared" si="0"/>
        <v>59</v>
      </c>
      <c r="I45" s="1">
        <f t="shared" si="1"/>
        <v>18.196000000000026</v>
      </c>
      <c r="J45" s="2">
        <f t="shared" si="2"/>
        <v>10.656000000000063</v>
      </c>
      <c r="M45">
        <f t="shared" si="3"/>
        <v>59</v>
      </c>
      <c r="N45" s="1">
        <f t="shared" si="4"/>
        <v>0.15147094368288402</v>
      </c>
      <c r="O45" s="2">
        <f t="shared" si="5"/>
        <v>0.31978010046345812</v>
      </c>
    </row>
    <row r="46" spans="2:15" x14ac:dyDescent="0.75">
      <c r="B46">
        <v>60</v>
      </c>
      <c r="C46">
        <v>463.40199999999999</v>
      </c>
      <c r="D46">
        <v>453.101</v>
      </c>
      <c r="E46">
        <v>578.25</v>
      </c>
      <c r="F46">
        <v>591.45899999999995</v>
      </c>
      <c r="H46">
        <f t="shared" si="0"/>
        <v>60</v>
      </c>
      <c r="I46" s="1">
        <f t="shared" si="1"/>
        <v>10.300999999999988</v>
      </c>
      <c r="J46" s="2">
        <f t="shared" si="2"/>
        <v>-13.208999999999946</v>
      </c>
      <c r="M46">
        <f t="shared" si="3"/>
        <v>60</v>
      </c>
      <c r="N46" s="1">
        <f t="shared" si="4"/>
        <v>8.3318946168985733E-2</v>
      </c>
      <c r="O46" s="2">
        <f t="shared" si="5"/>
        <v>0.18340009943482202</v>
      </c>
    </row>
  </sheetData>
  <sortState xmlns:xlrd2="http://schemas.microsoft.com/office/spreadsheetml/2017/richdata2" ref="B3:M122">
    <sortCondition ref="B3:B122"/>
  </sortState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88"/>
  <sheetViews>
    <sheetView zoomScale="80" zoomScaleNormal="80" workbookViewId="0">
      <selection activeCell="L11" sqref="L11"/>
    </sheetView>
  </sheetViews>
  <sheetFormatPr defaultRowHeight="14.75" x14ac:dyDescent="0.75"/>
  <cols>
    <col min="9" max="9" width="9.1328125" style="1"/>
    <col min="10" max="10" width="9.1328125" style="2"/>
    <col min="14" max="14" width="9.1328125" style="1"/>
    <col min="15" max="15" width="9.1328125" style="2"/>
  </cols>
  <sheetData>
    <row r="1" spans="1:15" x14ac:dyDescent="0.75">
      <c r="A1" t="s">
        <v>30</v>
      </c>
      <c r="I1" s="1" t="s">
        <v>15</v>
      </c>
      <c r="N1" s="1" t="s">
        <v>16</v>
      </c>
    </row>
    <row r="2" spans="1:15" x14ac:dyDescent="0.75">
      <c r="B2" t="s">
        <v>14</v>
      </c>
      <c r="C2" s="1" t="s">
        <v>10</v>
      </c>
      <c r="D2" s="1" t="s">
        <v>11</v>
      </c>
      <c r="E2" s="2" t="s">
        <v>12</v>
      </c>
      <c r="F2" s="2" t="s">
        <v>13</v>
      </c>
      <c r="H2" t="s">
        <v>14</v>
      </c>
      <c r="I2" s="1" t="s">
        <v>1</v>
      </c>
      <c r="J2" s="2" t="s">
        <v>0</v>
      </c>
      <c r="M2" t="s">
        <v>14</v>
      </c>
      <c r="N2" s="1" t="s">
        <v>1</v>
      </c>
      <c r="O2" s="2" t="s">
        <v>0</v>
      </c>
    </row>
    <row r="3" spans="1:15" x14ac:dyDescent="0.75">
      <c r="B3">
        <v>44</v>
      </c>
      <c r="C3">
        <v>653.59299999999996</v>
      </c>
      <c r="D3">
        <v>646.93799999999999</v>
      </c>
      <c r="E3">
        <v>232.773</v>
      </c>
      <c r="F3">
        <v>233.84800000000001</v>
      </c>
      <c r="H3">
        <f>B3</f>
        <v>44</v>
      </c>
      <c r="I3" s="1">
        <f>C3-D3</f>
        <v>6.6549999999999727</v>
      </c>
      <c r="J3" s="2">
        <f>E3-F3</f>
        <v>-1.0750000000000171</v>
      </c>
      <c r="M3">
        <f>B3</f>
        <v>44</v>
      </c>
      <c r="N3" s="1">
        <f>(I3-MIN(I$3:I$88))/(MAX(I$3:I$88)-MIN(I$3:I$88))</f>
        <v>0.3524894723804804</v>
      </c>
      <c r="O3" s="2">
        <f>(J3-MIN(J$3:J$88))/(MAX(J$3:J$88)-MIN(J$3:J$88))</f>
        <v>0.16593038393409687</v>
      </c>
    </row>
    <row r="4" spans="1:15" x14ac:dyDescent="0.75">
      <c r="B4">
        <v>45</v>
      </c>
      <c r="C4">
        <v>669.04100000000005</v>
      </c>
      <c r="D4">
        <v>639.66499999999996</v>
      </c>
      <c r="E4">
        <v>231.39500000000001</v>
      </c>
      <c r="F4">
        <v>227.20099999999999</v>
      </c>
      <c r="H4">
        <f t="shared" ref="H4:H67" si="0">B4</f>
        <v>45</v>
      </c>
      <c r="I4" s="1">
        <f t="shared" ref="I4:I67" si="1">C4-D4</f>
        <v>29.37600000000009</v>
      </c>
      <c r="J4" s="2">
        <f t="shared" ref="J4:J67" si="2">E4-F4</f>
        <v>4.1940000000000168</v>
      </c>
      <c r="M4">
        <f t="shared" ref="M4:M67" si="3">B4</f>
        <v>45</v>
      </c>
      <c r="N4" s="1">
        <f t="shared" ref="N4:N67" si="4">(I4-MIN(I$3:I$88))/(MAX(I$3:I$88)-MIN(I$3:I$88))</f>
        <v>0.52304066175753139</v>
      </c>
      <c r="O4" s="2">
        <f t="shared" ref="O4:O67" si="5">(J4-MIN(J$3:J$88))/(MAX(J$3:J$88)-MIN(J$3:J$88))</f>
        <v>0.27837889749663897</v>
      </c>
    </row>
    <row r="5" spans="1:15" x14ac:dyDescent="0.75">
      <c r="B5">
        <v>46</v>
      </c>
      <c r="C5">
        <v>634.10500000000002</v>
      </c>
      <c r="D5">
        <v>637.36199999999997</v>
      </c>
      <c r="E5">
        <v>226.267</v>
      </c>
      <c r="F5">
        <v>225.518</v>
      </c>
      <c r="H5">
        <f t="shared" si="0"/>
        <v>46</v>
      </c>
      <c r="I5" s="1">
        <f t="shared" si="1"/>
        <v>-3.2569999999999482</v>
      </c>
      <c r="J5" s="2">
        <f t="shared" si="2"/>
        <v>0.74899999999999523</v>
      </c>
      <c r="M5">
        <f t="shared" si="3"/>
        <v>46</v>
      </c>
      <c r="N5" s="1">
        <f t="shared" si="4"/>
        <v>0.27808678811899074</v>
      </c>
      <c r="O5" s="2">
        <f t="shared" si="5"/>
        <v>0.20485733188210917</v>
      </c>
    </row>
    <row r="6" spans="1:15" x14ac:dyDescent="0.75">
      <c r="B6">
        <v>47</v>
      </c>
      <c r="C6">
        <v>636.59900000000005</v>
      </c>
      <c r="D6">
        <v>612.69200000000001</v>
      </c>
      <c r="E6">
        <v>227.31399999999999</v>
      </c>
      <c r="F6">
        <v>226.92400000000001</v>
      </c>
      <c r="H6">
        <f t="shared" si="0"/>
        <v>47</v>
      </c>
      <c r="I6" s="1">
        <f t="shared" si="1"/>
        <v>23.907000000000039</v>
      </c>
      <c r="J6" s="2">
        <f t="shared" si="2"/>
        <v>0.38999999999998636</v>
      </c>
      <c r="M6">
        <f t="shared" si="3"/>
        <v>47</v>
      </c>
      <c r="N6" s="1">
        <f t="shared" si="4"/>
        <v>0.48198857537475354</v>
      </c>
      <c r="O6" s="2">
        <f t="shared" si="5"/>
        <v>0.19719572315769215</v>
      </c>
    </row>
    <row r="7" spans="1:15" x14ac:dyDescent="0.75">
      <c r="B7">
        <v>48</v>
      </c>
      <c r="C7">
        <v>633.27300000000002</v>
      </c>
      <c r="D7">
        <v>626.99599999999998</v>
      </c>
      <c r="E7">
        <v>219.89</v>
      </c>
      <c r="F7">
        <v>220.339</v>
      </c>
      <c r="H7">
        <f t="shared" si="0"/>
        <v>48</v>
      </c>
      <c r="I7" s="1">
        <f t="shared" si="1"/>
        <v>6.2770000000000437</v>
      </c>
      <c r="J7" s="2">
        <f t="shared" si="2"/>
        <v>-0.44900000000001228</v>
      </c>
      <c r="M7">
        <f t="shared" si="3"/>
        <v>48</v>
      </c>
      <c r="N7" s="1">
        <f t="shared" si="4"/>
        <v>0.34965208187898345</v>
      </c>
      <c r="O7" s="2">
        <f t="shared" si="5"/>
        <v>0.17929018076274586</v>
      </c>
    </row>
    <row r="8" spans="1:15" x14ac:dyDescent="0.75">
      <c r="B8">
        <v>49</v>
      </c>
      <c r="C8">
        <v>612.92399999999998</v>
      </c>
      <c r="D8">
        <v>613.09799999999996</v>
      </c>
      <c r="E8">
        <v>214.81399999999999</v>
      </c>
      <c r="F8">
        <v>216.482</v>
      </c>
      <c r="H8">
        <f t="shared" si="0"/>
        <v>49</v>
      </c>
      <c r="I8" s="1">
        <f t="shared" si="1"/>
        <v>-0.17399999999997817</v>
      </c>
      <c r="J8" s="2">
        <f t="shared" si="2"/>
        <v>-1.6680000000000064</v>
      </c>
      <c r="M8">
        <f t="shared" si="3"/>
        <v>49</v>
      </c>
      <c r="N8" s="1">
        <f t="shared" si="4"/>
        <v>0.3012287852515747</v>
      </c>
      <c r="O8" s="2">
        <f t="shared" si="5"/>
        <v>0.15327485754529713</v>
      </c>
    </row>
    <row r="9" spans="1:15" x14ac:dyDescent="0.75">
      <c r="B9">
        <v>50</v>
      </c>
      <c r="C9">
        <v>610.16899999999998</v>
      </c>
      <c r="D9">
        <v>627.99099999999999</v>
      </c>
      <c r="E9">
        <v>213.10499999999999</v>
      </c>
      <c r="F9">
        <v>216.37899999999999</v>
      </c>
      <c r="H9">
        <f t="shared" si="0"/>
        <v>50</v>
      </c>
      <c r="I9" s="1">
        <f t="shared" si="1"/>
        <v>-17.822000000000003</v>
      </c>
      <c r="J9" s="2">
        <f t="shared" si="2"/>
        <v>-3.2740000000000009</v>
      </c>
      <c r="M9">
        <f t="shared" si="3"/>
        <v>50</v>
      </c>
      <c r="N9" s="1">
        <f t="shared" si="4"/>
        <v>0.16875717792239975</v>
      </c>
      <c r="O9" s="2">
        <f t="shared" si="5"/>
        <v>0.11900036280598403</v>
      </c>
    </row>
    <row r="10" spans="1:15" x14ac:dyDescent="0.75">
      <c r="B10">
        <v>51</v>
      </c>
      <c r="C10">
        <v>609.96500000000003</v>
      </c>
      <c r="D10">
        <v>590.23699999999997</v>
      </c>
      <c r="E10">
        <v>204.82</v>
      </c>
      <c r="F10">
        <v>203.643</v>
      </c>
      <c r="H10">
        <f t="shared" si="0"/>
        <v>51</v>
      </c>
      <c r="I10" s="1">
        <f t="shared" si="1"/>
        <v>19.728000000000065</v>
      </c>
      <c r="J10" s="2">
        <f t="shared" si="2"/>
        <v>1.1769999999999925</v>
      </c>
      <c r="M10">
        <f t="shared" si="3"/>
        <v>51</v>
      </c>
      <c r="N10" s="1">
        <f t="shared" si="4"/>
        <v>0.45061964705264235</v>
      </c>
      <c r="O10" s="2">
        <f t="shared" si="5"/>
        <v>0.21399150607166456</v>
      </c>
    </row>
    <row r="11" spans="1:15" x14ac:dyDescent="0.75">
      <c r="B11">
        <v>52</v>
      </c>
      <c r="C11">
        <v>597.029</v>
      </c>
      <c r="D11">
        <v>595.22799999999995</v>
      </c>
      <c r="E11">
        <v>208.80799999999999</v>
      </c>
      <c r="F11">
        <v>210.49100000000001</v>
      </c>
      <c r="H11">
        <f t="shared" si="0"/>
        <v>52</v>
      </c>
      <c r="I11" s="1">
        <f t="shared" si="1"/>
        <v>1.8010000000000446</v>
      </c>
      <c r="J11" s="2">
        <f t="shared" si="2"/>
        <v>-1.6830000000000211</v>
      </c>
      <c r="M11">
        <f t="shared" si="3"/>
        <v>52</v>
      </c>
      <c r="N11" s="1">
        <f t="shared" si="4"/>
        <v>0.31605377530569545</v>
      </c>
      <c r="O11" s="2">
        <f t="shared" si="5"/>
        <v>0.15295473461809278</v>
      </c>
    </row>
    <row r="12" spans="1:15" x14ac:dyDescent="0.75">
      <c r="B12">
        <v>53</v>
      </c>
      <c r="C12">
        <v>605.86</v>
      </c>
      <c r="D12">
        <v>607.58500000000004</v>
      </c>
      <c r="E12">
        <v>210.11</v>
      </c>
      <c r="F12">
        <v>208.65600000000001</v>
      </c>
      <c r="H12">
        <f t="shared" si="0"/>
        <v>53</v>
      </c>
      <c r="I12" s="1">
        <f t="shared" si="1"/>
        <v>-1.7250000000000227</v>
      </c>
      <c r="J12" s="2">
        <f t="shared" si="2"/>
        <v>1.4540000000000077</v>
      </c>
      <c r="M12">
        <f t="shared" si="3"/>
        <v>53</v>
      </c>
      <c r="N12" s="1">
        <f t="shared" si="4"/>
        <v>0.28958647660654091</v>
      </c>
      <c r="O12" s="2">
        <f t="shared" si="5"/>
        <v>0.21990310946069963</v>
      </c>
    </row>
    <row r="13" spans="1:15" x14ac:dyDescent="0.75">
      <c r="B13">
        <v>54</v>
      </c>
      <c r="C13">
        <v>615.84299999999996</v>
      </c>
      <c r="D13">
        <v>604.66499999999996</v>
      </c>
      <c r="E13">
        <v>211.756</v>
      </c>
      <c r="F13">
        <v>210.54</v>
      </c>
      <c r="H13">
        <f t="shared" si="0"/>
        <v>54</v>
      </c>
      <c r="I13" s="1">
        <f t="shared" si="1"/>
        <v>11.177999999999997</v>
      </c>
      <c r="J13" s="2">
        <f t="shared" si="2"/>
        <v>1.2160000000000082</v>
      </c>
      <c r="M13">
        <f t="shared" si="3"/>
        <v>54</v>
      </c>
      <c r="N13" s="1">
        <f t="shared" si="4"/>
        <v>0.38644057618543626</v>
      </c>
      <c r="O13" s="2">
        <f t="shared" si="5"/>
        <v>0.21482382568239544</v>
      </c>
    </row>
    <row r="14" spans="1:15" x14ac:dyDescent="0.75">
      <c r="B14">
        <v>55</v>
      </c>
      <c r="C14">
        <v>623.95899999999995</v>
      </c>
      <c r="D14">
        <v>605.76300000000003</v>
      </c>
      <c r="E14">
        <v>219.477</v>
      </c>
      <c r="F14">
        <v>214.679</v>
      </c>
      <c r="H14">
        <f t="shared" si="0"/>
        <v>55</v>
      </c>
      <c r="I14" s="1">
        <f t="shared" si="1"/>
        <v>18.195999999999913</v>
      </c>
      <c r="J14" s="2">
        <f t="shared" si="2"/>
        <v>4.7980000000000018</v>
      </c>
      <c r="M14">
        <f t="shared" si="3"/>
        <v>55</v>
      </c>
      <c r="N14" s="1">
        <f t="shared" si="4"/>
        <v>0.43911995856509045</v>
      </c>
      <c r="O14" s="2">
        <f t="shared" si="5"/>
        <v>0.29126918069872154</v>
      </c>
    </row>
    <row r="15" spans="1:15" x14ac:dyDescent="0.75">
      <c r="B15">
        <v>56</v>
      </c>
      <c r="C15">
        <v>633.37199999999996</v>
      </c>
      <c r="D15">
        <v>602.67899999999997</v>
      </c>
      <c r="E15">
        <v>219.57</v>
      </c>
      <c r="F15">
        <v>214.65199999999999</v>
      </c>
      <c r="H15">
        <f t="shared" si="0"/>
        <v>56</v>
      </c>
      <c r="I15" s="1">
        <f t="shared" si="1"/>
        <v>30.692999999999984</v>
      </c>
      <c r="J15" s="2">
        <f t="shared" si="2"/>
        <v>4.9180000000000064</v>
      </c>
      <c r="M15">
        <f t="shared" si="3"/>
        <v>56</v>
      </c>
      <c r="N15" s="1">
        <f t="shared" si="4"/>
        <v>0.53292649056830366</v>
      </c>
      <c r="O15" s="2">
        <f t="shared" si="5"/>
        <v>0.29383016411635404</v>
      </c>
    </row>
    <row r="16" spans="1:15" x14ac:dyDescent="0.75">
      <c r="B16">
        <v>57</v>
      </c>
      <c r="C16">
        <v>576.24400000000003</v>
      </c>
      <c r="D16">
        <v>579.44200000000001</v>
      </c>
      <c r="E16">
        <v>212.10499999999999</v>
      </c>
      <c r="F16">
        <v>211.15199999999999</v>
      </c>
      <c r="H16">
        <f t="shared" si="0"/>
        <v>57</v>
      </c>
      <c r="I16" s="1">
        <f t="shared" si="1"/>
        <v>-3.1979999999999791</v>
      </c>
      <c r="J16" s="2">
        <f t="shared" si="2"/>
        <v>0.95300000000000296</v>
      </c>
      <c r="M16">
        <f t="shared" si="3"/>
        <v>57</v>
      </c>
      <c r="N16" s="1">
        <f t="shared" si="4"/>
        <v>0.27852966123959461</v>
      </c>
      <c r="O16" s="2">
        <f t="shared" si="5"/>
        <v>0.20921100369208437</v>
      </c>
    </row>
    <row r="17" spans="2:15" x14ac:dyDescent="0.75">
      <c r="B17">
        <v>58</v>
      </c>
      <c r="C17">
        <v>590.54100000000005</v>
      </c>
      <c r="D17">
        <v>579.14300000000003</v>
      </c>
      <c r="E17">
        <v>208.30199999999999</v>
      </c>
      <c r="F17">
        <v>205.411</v>
      </c>
      <c r="H17">
        <f t="shared" si="0"/>
        <v>58</v>
      </c>
      <c r="I17" s="1">
        <f t="shared" si="1"/>
        <v>11.398000000000025</v>
      </c>
      <c r="J17" s="2">
        <f t="shared" si="2"/>
        <v>2.8909999999999911</v>
      </c>
      <c r="M17">
        <f t="shared" si="3"/>
        <v>58</v>
      </c>
      <c r="N17" s="1">
        <f t="shared" si="4"/>
        <v>0.38809196748260433</v>
      </c>
      <c r="O17" s="2">
        <f t="shared" si="5"/>
        <v>0.25057088588684689</v>
      </c>
    </row>
    <row r="18" spans="2:15" x14ac:dyDescent="0.75">
      <c r="B18">
        <v>59</v>
      </c>
      <c r="C18">
        <v>695.74400000000003</v>
      </c>
      <c r="D18">
        <v>626.62900000000002</v>
      </c>
      <c r="E18">
        <v>238.17</v>
      </c>
      <c r="F18">
        <v>223.48699999999999</v>
      </c>
      <c r="H18">
        <f t="shared" si="0"/>
        <v>59</v>
      </c>
      <c r="I18" s="1">
        <f t="shared" si="1"/>
        <v>69.115000000000009</v>
      </c>
      <c r="J18" s="2">
        <f t="shared" si="2"/>
        <v>14.682999999999993</v>
      </c>
      <c r="M18">
        <f t="shared" si="3"/>
        <v>59</v>
      </c>
      <c r="N18" s="1">
        <f t="shared" si="4"/>
        <v>0.82133447429459316</v>
      </c>
      <c r="O18" s="2">
        <f t="shared" si="5"/>
        <v>0.50223018972618794</v>
      </c>
    </row>
    <row r="19" spans="2:15" x14ac:dyDescent="0.75">
      <c r="B19">
        <v>60</v>
      </c>
      <c r="C19">
        <v>665.22699999999998</v>
      </c>
      <c r="D19">
        <v>599.50900000000001</v>
      </c>
      <c r="E19">
        <v>254.148</v>
      </c>
      <c r="F19">
        <v>242.02199999999999</v>
      </c>
      <c r="H19">
        <f t="shared" si="0"/>
        <v>60</v>
      </c>
      <c r="I19" s="1">
        <f t="shared" si="1"/>
        <v>65.717999999999961</v>
      </c>
      <c r="J19" s="2">
        <f t="shared" si="2"/>
        <v>12.126000000000005</v>
      </c>
      <c r="M19">
        <f t="shared" si="3"/>
        <v>60</v>
      </c>
      <c r="N19" s="1">
        <f t="shared" si="4"/>
        <v>0.79583549140150533</v>
      </c>
      <c r="O19" s="2">
        <f t="shared" si="5"/>
        <v>0.4476599014021384</v>
      </c>
    </row>
    <row r="20" spans="2:15" x14ac:dyDescent="0.75">
      <c r="B20">
        <v>61</v>
      </c>
      <c r="C20">
        <v>606.33000000000004</v>
      </c>
      <c r="D20">
        <v>567.11199999999997</v>
      </c>
      <c r="E20">
        <v>248.41499999999999</v>
      </c>
      <c r="F20">
        <v>232.05600000000001</v>
      </c>
      <c r="H20">
        <f t="shared" si="0"/>
        <v>61</v>
      </c>
      <c r="I20" s="1">
        <f t="shared" si="1"/>
        <v>39.218000000000075</v>
      </c>
      <c r="J20" s="2">
        <f t="shared" si="2"/>
        <v>16.35899999999998</v>
      </c>
      <c r="M20">
        <f t="shared" si="3"/>
        <v>61</v>
      </c>
      <c r="N20" s="1">
        <f t="shared" si="4"/>
        <v>0.59691790333355899</v>
      </c>
      <c r="O20" s="2">
        <f t="shared" si="5"/>
        <v>0.53799859145911977</v>
      </c>
    </row>
    <row r="21" spans="2:15" x14ac:dyDescent="0.75">
      <c r="B21">
        <v>62</v>
      </c>
      <c r="C21">
        <v>615.65300000000002</v>
      </c>
      <c r="D21">
        <v>576.42200000000003</v>
      </c>
      <c r="E21">
        <v>226.642</v>
      </c>
      <c r="F21">
        <v>214.37899999999999</v>
      </c>
      <c r="H21">
        <f t="shared" si="0"/>
        <v>62</v>
      </c>
      <c r="I21" s="1">
        <f t="shared" si="1"/>
        <v>39.230999999999995</v>
      </c>
      <c r="J21" s="2">
        <f t="shared" si="2"/>
        <v>12.263000000000005</v>
      </c>
      <c r="M21">
        <f t="shared" si="3"/>
        <v>62</v>
      </c>
      <c r="N21" s="1">
        <f t="shared" si="4"/>
        <v>0.59701548554657291</v>
      </c>
      <c r="O21" s="2">
        <f t="shared" si="5"/>
        <v>0.4505836908039354</v>
      </c>
    </row>
    <row r="22" spans="2:15" x14ac:dyDescent="0.75">
      <c r="B22">
        <v>63</v>
      </c>
      <c r="C22">
        <v>525.64800000000002</v>
      </c>
      <c r="D22">
        <v>556.54700000000003</v>
      </c>
      <c r="E22">
        <v>200.239</v>
      </c>
      <c r="F22">
        <v>202.15899999999999</v>
      </c>
      <c r="H22">
        <f t="shared" si="0"/>
        <v>63</v>
      </c>
      <c r="I22" s="1">
        <f t="shared" si="1"/>
        <v>-30.899000000000001</v>
      </c>
      <c r="J22" s="2">
        <f t="shared" si="2"/>
        <v>-1.9199999999999875</v>
      </c>
      <c r="M22">
        <f t="shared" si="3"/>
        <v>63</v>
      </c>
      <c r="N22" s="1">
        <f t="shared" si="4"/>
        <v>7.0596977953926374E-2</v>
      </c>
      <c r="O22" s="2">
        <f t="shared" si="5"/>
        <v>0.14789679236826955</v>
      </c>
    </row>
    <row r="23" spans="2:15" x14ac:dyDescent="0.75">
      <c r="B23">
        <v>64</v>
      </c>
      <c r="C23">
        <v>606.10199999999998</v>
      </c>
      <c r="D23">
        <v>581.13800000000003</v>
      </c>
      <c r="E23">
        <v>211.92599999999999</v>
      </c>
      <c r="F23">
        <v>211.233</v>
      </c>
      <c r="H23">
        <f t="shared" si="0"/>
        <v>64</v>
      </c>
      <c r="I23" s="1">
        <f t="shared" si="1"/>
        <v>24.963999999999942</v>
      </c>
      <c r="J23" s="2">
        <f t="shared" si="2"/>
        <v>0.69299999999998363</v>
      </c>
      <c r="M23">
        <f t="shared" si="3"/>
        <v>64</v>
      </c>
      <c r="N23" s="1">
        <f t="shared" si="4"/>
        <v>0.4899227599252366</v>
      </c>
      <c r="O23" s="2">
        <f t="shared" si="5"/>
        <v>0.20366220628721382</v>
      </c>
    </row>
    <row r="24" spans="2:15" x14ac:dyDescent="0.75">
      <c r="B24">
        <v>65</v>
      </c>
      <c r="C24">
        <v>687.08</v>
      </c>
      <c r="D24">
        <v>602.93100000000004</v>
      </c>
      <c r="E24">
        <v>233.369</v>
      </c>
      <c r="F24">
        <v>216.905</v>
      </c>
      <c r="H24">
        <f t="shared" si="0"/>
        <v>65</v>
      </c>
      <c r="I24" s="1">
        <f t="shared" si="1"/>
        <v>84.149000000000001</v>
      </c>
      <c r="J24" s="2">
        <f t="shared" si="2"/>
        <v>16.463999999999999</v>
      </c>
      <c r="M24">
        <f t="shared" si="3"/>
        <v>65</v>
      </c>
      <c r="N24" s="1">
        <f t="shared" si="4"/>
        <v>0.93418455048378235</v>
      </c>
      <c r="O24" s="2">
        <f t="shared" si="5"/>
        <v>0.54023945194954848</v>
      </c>
    </row>
    <row r="25" spans="2:15" x14ac:dyDescent="0.75">
      <c r="B25">
        <v>66</v>
      </c>
      <c r="C25">
        <v>701.55100000000004</v>
      </c>
      <c r="D25">
        <v>608.63400000000001</v>
      </c>
      <c r="E25">
        <v>221.29</v>
      </c>
      <c r="F25">
        <v>213.983</v>
      </c>
      <c r="H25">
        <f t="shared" si="0"/>
        <v>66</v>
      </c>
      <c r="I25" s="1">
        <f t="shared" si="1"/>
        <v>92.91700000000003</v>
      </c>
      <c r="J25" s="2">
        <f t="shared" si="2"/>
        <v>7.3069999999999879</v>
      </c>
      <c r="M25">
        <f t="shared" si="3"/>
        <v>66</v>
      </c>
      <c r="N25" s="1">
        <f t="shared" si="4"/>
        <v>1</v>
      </c>
      <c r="O25" s="2">
        <f t="shared" si="5"/>
        <v>0.34481507565571806</v>
      </c>
    </row>
    <row r="26" spans="2:15" x14ac:dyDescent="0.75">
      <c r="B26">
        <v>67</v>
      </c>
      <c r="C26">
        <v>659.92600000000004</v>
      </c>
      <c r="D26">
        <v>587.20899999999995</v>
      </c>
      <c r="E26">
        <v>243.43100000000001</v>
      </c>
      <c r="F26">
        <v>217.48</v>
      </c>
      <c r="H26">
        <f t="shared" si="0"/>
        <v>67</v>
      </c>
      <c r="I26" s="1">
        <f t="shared" si="1"/>
        <v>72.717000000000098</v>
      </c>
      <c r="J26" s="2">
        <f t="shared" si="2"/>
        <v>25.951000000000022</v>
      </c>
      <c r="M26">
        <f t="shared" si="3"/>
        <v>67</v>
      </c>
      <c r="N26" s="1">
        <f t="shared" si="4"/>
        <v>0.84837225362367852</v>
      </c>
      <c r="O26" s="2">
        <f t="shared" si="5"/>
        <v>0.74270653264186814</v>
      </c>
    </row>
    <row r="27" spans="2:15" x14ac:dyDescent="0.75">
      <c r="B27">
        <v>68</v>
      </c>
      <c r="C27">
        <v>661.07799999999997</v>
      </c>
      <c r="D27">
        <v>588.65300000000002</v>
      </c>
      <c r="E27">
        <v>256.089</v>
      </c>
      <c r="F27">
        <v>237.32599999999999</v>
      </c>
      <c r="H27">
        <f t="shared" si="0"/>
        <v>68</v>
      </c>
      <c r="I27" s="1">
        <f t="shared" si="1"/>
        <v>72.424999999999955</v>
      </c>
      <c r="J27" s="2">
        <f t="shared" si="2"/>
        <v>18.763000000000005</v>
      </c>
      <c r="M27">
        <f t="shared" si="3"/>
        <v>68</v>
      </c>
      <c r="N27" s="1">
        <f t="shared" si="4"/>
        <v>0.84618040699289099</v>
      </c>
      <c r="O27" s="2">
        <f t="shared" si="5"/>
        <v>0.58930362592568875</v>
      </c>
    </row>
    <row r="28" spans="2:15" x14ac:dyDescent="0.75">
      <c r="B28">
        <v>69</v>
      </c>
      <c r="C28">
        <v>633.29300000000001</v>
      </c>
      <c r="D28">
        <v>584.13300000000004</v>
      </c>
      <c r="E28">
        <v>262.37</v>
      </c>
      <c r="F28">
        <v>224.363</v>
      </c>
      <c r="H28">
        <f t="shared" si="0"/>
        <v>69</v>
      </c>
      <c r="I28" s="1">
        <f t="shared" si="1"/>
        <v>49.159999999999968</v>
      </c>
      <c r="J28" s="2">
        <f t="shared" si="2"/>
        <v>38.007000000000005</v>
      </c>
      <c r="M28">
        <f t="shared" si="3"/>
        <v>69</v>
      </c>
      <c r="N28" s="1">
        <f t="shared" si="4"/>
        <v>0.67154577731738962</v>
      </c>
      <c r="O28" s="2">
        <f t="shared" si="5"/>
        <v>1</v>
      </c>
    </row>
    <row r="29" spans="2:15" x14ac:dyDescent="0.75">
      <c r="B29">
        <v>70</v>
      </c>
      <c r="C29">
        <v>667.67399999999998</v>
      </c>
      <c r="D29">
        <v>594.42499999999995</v>
      </c>
      <c r="E29">
        <v>263.48399999999998</v>
      </c>
      <c r="F29">
        <v>232.44200000000001</v>
      </c>
      <c r="H29">
        <f t="shared" si="0"/>
        <v>70</v>
      </c>
      <c r="I29" s="1">
        <f t="shared" si="1"/>
        <v>73.249000000000024</v>
      </c>
      <c r="J29" s="2">
        <f t="shared" si="2"/>
        <v>31.041999999999973</v>
      </c>
      <c r="M29">
        <f t="shared" si="3"/>
        <v>70</v>
      </c>
      <c r="N29" s="1">
        <f t="shared" si="4"/>
        <v>0.852365618033193</v>
      </c>
      <c r="O29" s="2">
        <f t="shared" si="5"/>
        <v>0.85135625413492044</v>
      </c>
    </row>
    <row r="30" spans="2:15" x14ac:dyDescent="0.75">
      <c r="B30">
        <v>71</v>
      </c>
      <c r="C30">
        <v>599.125</v>
      </c>
      <c r="D30">
        <v>570.05799999999999</v>
      </c>
      <c r="E30">
        <v>243.47800000000001</v>
      </c>
      <c r="F30">
        <v>217.18799999999999</v>
      </c>
      <c r="H30">
        <f t="shared" si="0"/>
        <v>71</v>
      </c>
      <c r="I30" s="1">
        <f t="shared" si="1"/>
        <v>29.067000000000007</v>
      </c>
      <c r="J30" s="2">
        <f t="shared" si="2"/>
        <v>26.29000000000002</v>
      </c>
      <c r="M30">
        <f t="shared" si="3"/>
        <v>71</v>
      </c>
      <c r="N30" s="1">
        <f t="shared" si="4"/>
        <v>0.52072120761741769</v>
      </c>
      <c r="O30" s="2">
        <f t="shared" si="5"/>
        <v>0.74994131079667958</v>
      </c>
    </row>
    <row r="31" spans="2:15" x14ac:dyDescent="0.75">
      <c r="B31">
        <v>72</v>
      </c>
      <c r="C31">
        <v>620.65200000000004</v>
      </c>
      <c r="D31">
        <v>594.33699999999999</v>
      </c>
      <c r="E31">
        <v>242.755</v>
      </c>
      <c r="F31">
        <v>220.64599999999999</v>
      </c>
      <c r="H31">
        <f t="shared" si="0"/>
        <v>72</v>
      </c>
      <c r="I31" s="1">
        <f t="shared" si="1"/>
        <v>26.315000000000055</v>
      </c>
      <c r="J31" s="2">
        <f t="shared" si="2"/>
        <v>22.109000000000009</v>
      </c>
      <c r="M31">
        <f t="shared" si="3"/>
        <v>72</v>
      </c>
      <c r="N31" s="1">
        <f t="shared" si="4"/>
        <v>0.50006380375466375</v>
      </c>
      <c r="O31" s="2">
        <f t="shared" si="5"/>
        <v>0.66071238022067147</v>
      </c>
    </row>
    <row r="32" spans="2:15" x14ac:dyDescent="0.75">
      <c r="B32">
        <v>73</v>
      </c>
      <c r="C32">
        <v>569.654</v>
      </c>
      <c r="D32">
        <v>585.31100000000004</v>
      </c>
      <c r="E32">
        <v>212.202</v>
      </c>
      <c r="F32">
        <v>213.13499999999999</v>
      </c>
      <c r="H32">
        <f t="shared" si="0"/>
        <v>73</v>
      </c>
      <c r="I32" s="1">
        <f t="shared" si="1"/>
        <v>-15.657000000000039</v>
      </c>
      <c r="J32" s="2">
        <f t="shared" si="2"/>
        <v>-0.93299999999999272</v>
      </c>
      <c r="M32">
        <f t="shared" si="3"/>
        <v>73</v>
      </c>
      <c r="N32" s="1">
        <f t="shared" si="4"/>
        <v>0.18500836955134686</v>
      </c>
      <c r="O32" s="2">
        <f t="shared" si="5"/>
        <v>0.1689608809782957</v>
      </c>
    </row>
    <row r="33" spans="2:15" x14ac:dyDescent="0.75">
      <c r="B33">
        <v>74</v>
      </c>
      <c r="C33">
        <v>556.702</v>
      </c>
      <c r="D33">
        <v>563.25800000000004</v>
      </c>
      <c r="E33">
        <v>214.309</v>
      </c>
      <c r="F33">
        <v>215.66800000000001</v>
      </c>
      <c r="H33">
        <f t="shared" si="0"/>
        <v>74</v>
      </c>
      <c r="I33" s="1">
        <f t="shared" si="1"/>
        <v>-6.55600000000004</v>
      </c>
      <c r="J33" s="2">
        <f t="shared" si="2"/>
        <v>-1.3590000000000089</v>
      </c>
      <c r="M33">
        <f t="shared" si="3"/>
        <v>74</v>
      </c>
      <c r="N33" s="1">
        <f t="shared" si="4"/>
        <v>0.25332342498555016</v>
      </c>
      <c r="O33" s="2">
        <f t="shared" si="5"/>
        <v>0.15986938984570043</v>
      </c>
    </row>
    <row r="34" spans="2:15" x14ac:dyDescent="0.75">
      <c r="B34">
        <v>75</v>
      </c>
      <c r="C34">
        <v>581.28200000000004</v>
      </c>
      <c r="D34">
        <v>591.697</v>
      </c>
      <c r="E34">
        <v>214.452</v>
      </c>
      <c r="F34">
        <v>212.46700000000001</v>
      </c>
      <c r="H34">
        <f t="shared" si="0"/>
        <v>75</v>
      </c>
      <c r="I34" s="1">
        <f t="shared" si="1"/>
        <v>-10.414999999999964</v>
      </c>
      <c r="J34" s="2">
        <f t="shared" si="2"/>
        <v>1.9849999999999852</v>
      </c>
      <c r="M34">
        <f t="shared" si="3"/>
        <v>75</v>
      </c>
      <c r="N34" s="1">
        <f t="shared" si="4"/>
        <v>0.22435652036841078</v>
      </c>
      <c r="O34" s="2">
        <f t="shared" si="5"/>
        <v>0.23123546108372239</v>
      </c>
    </row>
    <row r="35" spans="2:15" x14ac:dyDescent="0.75">
      <c r="B35">
        <v>76</v>
      </c>
      <c r="C35">
        <v>559.66800000000001</v>
      </c>
      <c r="D35">
        <v>592.09699999999998</v>
      </c>
      <c r="E35">
        <v>212.13800000000001</v>
      </c>
      <c r="F35">
        <v>216.738</v>
      </c>
      <c r="H35">
        <f t="shared" si="0"/>
        <v>76</v>
      </c>
      <c r="I35" s="1">
        <f t="shared" si="1"/>
        <v>-32.428999999999974</v>
      </c>
      <c r="J35" s="2">
        <f t="shared" si="2"/>
        <v>-4.5999999999999943</v>
      </c>
      <c r="M35">
        <f t="shared" si="3"/>
        <v>76</v>
      </c>
      <c r="N35" s="1">
        <f t="shared" si="4"/>
        <v>5.9112302114531889E-2</v>
      </c>
      <c r="O35" s="2">
        <f t="shared" si="5"/>
        <v>9.0701496041146468E-2</v>
      </c>
    </row>
    <row r="36" spans="2:15" x14ac:dyDescent="0.75">
      <c r="B36">
        <v>77</v>
      </c>
      <c r="C36">
        <v>546.41800000000001</v>
      </c>
      <c r="D36">
        <v>566.81899999999996</v>
      </c>
      <c r="E36">
        <v>206.36699999999999</v>
      </c>
      <c r="F36">
        <v>206.71799999999999</v>
      </c>
      <c r="H36">
        <f t="shared" si="0"/>
        <v>77</v>
      </c>
      <c r="I36" s="1">
        <f t="shared" si="1"/>
        <v>-20.400999999999954</v>
      </c>
      <c r="J36" s="2">
        <f t="shared" si="2"/>
        <v>-0.35099999999999909</v>
      </c>
      <c r="M36">
        <f t="shared" si="3"/>
        <v>77</v>
      </c>
      <c r="N36" s="1">
        <f t="shared" si="4"/>
        <v>0.14939836812514595</v>
      </c>
      <c r="O36" s="2">
        <f t="shared" si="5"/>
        <v>0.18138165055381256</v>
      </c>
    </row>
    <row r="37" spans="2:15" x14ac:dyDescent="0.75">
      <c r="B37">
        <v>78</v>
      </c>
      <c r="C37">
        <v>531.70399999999995</v>
      </c>
      <c r="D37">
        <v>545.56500000000005</v>
      </c>
      <c r="E37">
        <v>202.673</v>
      </c>
      <c r="F37">
        <v>203.577</v>
      </c>
      <c r="H37">
        <f t="shared" si="0"/>
        <v>78</v>
      </c>
      <c r="I37" s="1">
        <f t="shared" si="1"/>
        <v>-13.861000000000104</v>
      </c>
      <c r="J37" s="2">
        <f t="shared" si="2"/>
        <v>-0.90399999999999636</v>
      </c>
      <c r="M37">
        <f t="shared" si="3"/>
        <v>78</v>
      </c>
      <c r="N37" s="1">
        <f t="shared" si="4"/>
        <v>0.19848972759549857</v>
      </c>
      <c r="O37" s="2">
        <f t="shared" si="5"/>
        <v>0.16957978530422343</v>
      </c>
    </row>
    <row r="38" spans="2:15" x14ac:dyDescent="0.75">
      <c r="B38">
        <v>79</v>
      </c>
      <c r="C38">
        <v>526.01</v>
      </c>
      <c r="D38">
        <v>527.19399999999996</v>
      </c>
      <c r="E38">
        <v>197.34200000000001</v>
      </c>
      <c r="F38">
        <v>195.88300000000001</v>
      </c>
      <c r="H38">
        <f t="shared" si="0"/>
        <v>79</v>
      </c>
      <c r="I38" s="1">
        <f t="shared" si="1"/>
        <v>-1.1839999999999691</v>
      </c>
      <c r="J38" s="2">
        <f t="shared" si="2"/>
        <v>1.4590000000000032</v>
      </c>
      <c r="M38">
        <f t="shared" si="3"/>
        <v>79</v>
      </c>
      <c r="N38" s="1">
        <f t="shared" si="4"/>
        <v>0.29364739793275868</v>
      </c>
      <c r="O38" s="2">
        <f t="shared" si="5"/>
        <v>0.22000981710310089</v>
      </c>
    </row>
    <row r="39" spans="2:15" x14ac:dyDescent="0.75">
      <c r="B39">
        <v>80</v>
      </c>
      <c r="C39">
        <v>516.01</v>
      </c>
      <c r="D39">
        <v>544.31500000000005</v>
      </c>
      <c r="E39">
        <v>194.15299999999999</v>
      </c>
      <c r="F39">
        <v>196.63300000000001</v>
      </c>
      <c r="H39">
        <f t="shared" si="0"/>
        <v>80</v>
      </c>
      <c r="I39" s="1">
        <f t="shared" si="1"/>
        <v>-28.305000000000064</v>
      </c>
      <c r="J39" s="2">
        <f t="shared" si="2"/>
        <v>-2.4800000000000182</v>
      </c>
      <c r="M39">
        <f t="shared" si="3"/>
        <v>80</v>
      </c>
      <c r="N39" s="1">
        <f t="shared" si="4"/>
        <v>9.0068382612350617E-2</v>
      </c>
      <c r="O39" s="2">
        <f t="shared" si="5"/>
        <v>0.13594553641931784</v>
      </c>
    </row>
    <row r="40" spans="2:15" x14ac:dyDescent="0.75">
      <c r="B40">
        <v>81</v>
      </c>
      <c r="C40">
        <v>502.70400000000001</v>
      </c>
      <c r="D40">
        <v>521.63300000000004</v>
      </c>
      <c r="E40">
        <v>192.923</v>
      </c>
      <c r="F40">
        <v>195.27</v>
      </c>
      <c r="H40">
        <f t="shared" si="0"/>
        <v>81</v>
      </c>
      <c r="I40" s="1">
        <f t="shared" si="1"/>
        <v>-18.92900000000003</v>
      </c>
      <c r="J40" s="2">
        <f t="shared" si="2"/>
        <v>-2.3470000000000084</v>
      </c>
      <c r="M40">
        <f t="shared" si="3"/>
        <v>81</v>
      </c>
      <c r="N40" s="1">
        <f t="shared" si="4"/>
        <v>0.16044767716801397</v>
      </c>
      <c r="O40" s="2">
        <f t="shared" si="5"/>
        <v>0.13878395970719393</v>
      </c>
    </row>
    <row r="41" spans="2:15" x14ac:dyDescent="0.75">
      <c r="B41">
        <v>82</v>
      </c>
      <c r="C41">
        <v>531.1</v>
      </c>
      <c r="D41">
        <v>552.73400000000004</v>
      </c>
      <c r="E41">
        <v>192.17500000000001</v>
      </c>
      <c r="F41">
        <v>191.02699999999999</v>
      </c>
      <c r="H41">
        <f t="shared" si="0"/>
        <v>82</v>
      </c>
      <c r="I41" s="1">
        <f t="shared" si="1"/>
        <v>-21.634000000000015</v>
      </c>
      <c r="J41" s="2">
        <f t="shared" si="2"/>
        <v>1.1480000000000246</v>
      </c>
      <c r="M41">
        <f t="shared" si="3"/>
        <v>82</v>
      </c>
      <c r="N41" s="1">
        <f t="shared" si="4"/>
        <v>0.14014307053692743</v>
      </c>
      <c r="O41" s="2">
        <f t="shared" si="5"/>
        <v>0.21337260174573744</v>
      </c>
    </row>
    <row r="42" spans="2:15" x14ac:dyDescent="0.75">
      <c r="B42">
        <v>83</v>
      </c>
      <c r="C42">
        <v>529.11500000000001</v>
      </c>
      <c r="D42">
        <v>543.61900000000003</v>
      </c>
      <c r="E42">
        <v>193.01499999999999</v>
      </c>
      <c r="F42">
        <v>195.14699999999999</v>
      </c>
      <c r="H42">
        <f t="shared" si="0"/>
        <v>83</v>
      </c>
      <c r="I42" s="1">
        <f t="shared" si="1"/>
        <v>-14.504000000000019</v>
      </c>
      <c r="J42" s="2">
        <f t="shared" si="2"/>
        <v>-2.132000000000005</v>
      </c>
      <c r="M42">
        <f t="shared" si="3"/>
        <v>83</v>
      </c>
      <c r="N42" s="1">
        <f t="shared" si="4"/>
        <v>0.19366316121332222</v>
      </c>
      <c r="O42" s="2">
        <f t="shared" si="5"/>
        <v>0.14337238833045199</v>
      </c>
    </row>
    <row r="43" spans="2:15" x14ac:dyDescent="0.75">
      <c r="B43">
        <v>84</v>
      </c>
      <c r="C43">
        <v>518.85500000000002</v>
      </c>
      <c r="D43">
        <v>545.91399999999999</v>
      </c>
      <c r="E43">
        <v>193.285</v>
      </c>
      <c r="F43">
        <v>200.84</v>
      </c>
      <c r="H43">
        <f t="shared" si="0"/>
        <v>84</v>
      </c>
      <c r="I43" s="1">
        <f t="shared" si="1"/>
        <v>-27.058999999999969</v>
      </c>
      <c r="J43" s="2">
        <f t="shared" si="2"/>
        <v>-7.5550000000000068</v>
      </c>
      <c r="M43">
        <f t="shared" si="3"/>
        <v>84</v>
      </c>
      <c r="N43" s="1">
        <f t="shared" si="4"/>
        <v>9.9421262413583858E-2</v>
      </c>
      <c r="O43" s="2">
        <f t="shared" si="5"/>
        <v>2.763727938194907E-2</v>
      </c>
    </row>
    <row r="44" spans="2:15" x14ac:dyDescent="0.75">
      <c r="B44">
        <v>85</v>
      </c>
      <c r="C44">
        <v>515.274</v>
      </c>
      <c r="D44">
        <v>533.70100000000002</v>
      </c>
      <c r="E44">
        <v>191.57499999999999</v>
      </c>
      <c r="F44">
        <v>194.17500000000001</v>
      </c>
      <c r="H44">
        <f t="shared" si="0"/>
        <v>85</v>
      </c>
      <c r="I44" s="1">
        <f t="shared" si="1"/>
        <v>-18.427000000000021</v>
      </c>
      <c r="J44" s="2">
        <f t="shared" si="2"/>
        <v>-2.6000000000000227</v>
      </c>
      <c r="M44">
        <f t="shared" si="3"/>
        <v>85</v>
      </c>
      <c r="N44" s="1">
        <f t="shared" si="4"/>
        <v>0.164215851855188</v>
      </c>
      <c r="O44" s="2">
        <f t="shared" si="5"/>
        <v>0.13338455300168536</v>
      </c>
    </row>
    <row r="45" spans="2:15" x14ac:dyDescent="0.75">
      <c r="B45">
        <v>86</v>
      </c>
      <c r="C45">
        <v>501.16500000000002</v>
      </c>
      <c r="D45">
        <v>541.46900000000005</v>
      </c>
      <c r="E45">
        <v>188.005</v>
      </c>
      <c r="F45">
        <v>194.63300000000001</v>
      </c>
      <c r="H45">
        <f t="shared" si="0"/>
        <v>86</v>
      </c>
      <c r="I45" s="1">
        <f t="shared" si="1"/>
        <v>-40.30400000000003</v>
      </c>
      <c r="J45" s="2">
        <f t="shared" si="2"/>
        <v>-6.6280000000000143</v>
      </c>
      <c r="M45">
        <f t="shared" si="3"/>
        <v>86</v>
      </c>
      <c r="N45" s="1">
        <f t="shared" si="4"/>
        <v>0</v>
      </c>
      <c r="O45" s="2">
        <f t="shared" si="5"/>
        <v>4.7420876283158976E-2</v>
      </c>
    </row>
    <row r="46" spans="2:15" x14ac:dyDescent="0.75">
      <c r="B46">
        <v>87</v>
      </c>
      <c r="C46">
        <v>488.8</v>
      </c>
      <c r="D46">
        <v>521.77800000000002</v>
      </c>
      <c r="E46">
        <v>191.58</v>
      </c>
      <c r="F46">
        <v>197.82499999999999</v>
      </c>
      <c r="H46">
        <f t="shared" si="0"/>
        <v>87</v>
      </c>
      <c r="I46" s="1">
        <f t="shared" si="1"/>
        <v>-32.978000000000009</v>
      </c>
      <c r="J46" s="2">
        <f t="shared" si="2"/>
        <v>-6.2449999999999761</v>
      </c>
      <c r="M46">
        <f t="shared" si="3"/>
        <v>87</v>
      </c>
      <c r="N46" s="1">
        <f t="shared" si="4"/>
        <v>5.4991330195690011E-2</v>
      </c>
      <c r="O46" s="2">
        <f t="shared" si="5"/>
        <v>5.5594681691103105E-2</v>
      </c>
    </row>
    <row r="47" spans="2:15" x14ac:dyDescent="0.75">
      <c r="B47">
        <v>88</v>
      </c>
      <c r="C47">
        <v>483.5</v>
      </c>
      <c r="D47">
        <v>490.08600000000001</v>
      </c>
      <c r="E47">
        <v>198.47499999999999</v>
      </c>
      <c r="F47">
        <v>200.09</v>
      </c>
      <c r="H47">
        <f t="shared" si="0"/>
        <v>88</v>
      </c>
      <c r="I47" s="1">
        <f t="shared" si="1"/>
        <v>-6.5860000000000127</v>
      </c>
      <c r="J47" s="2">
        <f t="shared" si="2"/>
        <v>-1.6150000000000091</v>
      </c>
      <c r="M47">
        <f t="shared" si="3"/>
        <v>88</v>
      </c>
      <c r="N47" s="1">
        <f t="shared" si="4"/>
        <v>0.25309823526320929</v>
      </c>
      <c r="O47" s="2">
        <f t="shared" si="5"/>
        <v>0.15440595855475137</v>
      </c>
    </row>
    <row r="48" spans="2:15" x14ac:dyDescent="0.75">
      <c r="B48">
        <v>89</v>
      </c>
      <c r="C48">
        <v>490.74</v>
      </c>
      <c r="D48">
        <v>515.23</v>
      </c>
      <c r="E48">
        <v>190.46899999999999</v>
      </c>
      <c r="F48">
        <v>197.726</v>
      </c>
      <c r="H48">
        <f t="shared" si="0"/>
        <v>89</v>
      </c>
      <c r="I48" s="1">
        <f t="shared" si="1"/>
        <v>-24.490000000000009</v>
      </c>
      <c r="J48" s="2">
        <f t="shared" si="2"/>
        <v>-7.257000000000005</v>
      </c>
      <c r="M48">
        <f t="shared" si="3"/>
        <v>89</v>
      </c>
      <c r="N48" s="1">
        <f t="shared" si="4"/>
        <v>0.11870500897005738</v>
      </c>
      <c r="O48" s="2">
        <f t="shared" si="5"/>
        <v>3.3997054869069496E-2</v>
      </c>
    </row>
    <row r="49" spans="2:15" x14ac:dyDescent="0.75">
      <c r="B49">
        <v>90</v>
      </c>
      <c r="C49">
        <v>481.85700000000003</v>
      </c>
      <c r="D49">
        <v>502.73</v>
      </c>
      <c r="E49">
        <v>196.38800000000001</v>
      </c>
      <c r="F49">
        <v>205.238</v>
      </c>
      <c r="H49">
        <f t="shared" si="0"/>
        <v>90</v>
      </c>
      <c r="I49" s="1">
        <f t="shared" si="1"/>
        <v>-20.87299999999999</v>
      </c>
      <c r="J49" s="2">
        <f t="shared" si="2"/>
        <v>-8.8499999999999943</v>
      </c>
      <c r="M49">
        <f t="shared" si="3"/>
        <v>90</v>
      </c>
      <c r="N49" s="1">
        <f t="shared" si="4"/>
        <v>0.1458553831603128</v>
      </c>
      <c r="O49" s="2">
        <f t="shared" si="5"/>
        <v>0</v>
      </c>
    </row>
    <row r="50" spans="2:15" x14ac:dyDescent="0.75">
      <c r="B50">
        <v>91</v>
      </c>
      <c r="C50">
        <v>501.959</v>
      </c>
      <c r="D50">
        <v>494.738</v>
      </c>
      <c r="E50">
        <v>193.08699999999999</v>
      </c>
      <c r="F50">
        <v>193.238</v>
      </c>
      <c r="H50">
        <f t="shared" si="0"/>
        <v>91</v>
      </c>
      <c r="I50" s="1">
        <f t="shared" si="1"/>
        <v>7.2210000000000036</v>
      </c>
      <c r="J50" s="2">
        <f t="shared" si="2"/>
        <v>-0.15100000000001046</v>
      </c>
      <c r="M50">
        <f t="shared" si="3"/>
        <v>91</v>
      </c>
      <c r="N50" s="1">
        <f t="shared" si="4"/>
        <v>0.35673805180864887</v>
      </c>
      <c r="O50" s="2">
        <f t="shared" si="5"/>
        <v>0.18564995624986627</v>
      </c>
    </row>
    <row r="51" spans="2:15" x14ac:dyDescent="0.75">
      <c r="B51">
        <v>92</v>
      </c>
      <c r="C51">
        <v>499.18200000000002</v>
      </c>
      <c r="D51">
        <v>528.09299999999996</v>
      </c>
      <c r="E51">
        <v>189.34899999999999</v>
      </c>
      <c r="F51">
        <v>197.81899999999999</v>
      </c>
      <c r="H51">
        <f t="shared" si="0"/>
        <v>92</v>
      </c>
      <c r="I51" s="1">
        <f t="shared" si="1"/>
        <v>-28.910999999999945</v>
      </c>
      <c r="J51" s="2">
        <f t="shared" si="2"/>
        <v>-8.4699999999999989</v>
      </c>
      <c r="M51">
        <f t="shared" si="3"/>
        <v>92</v>
      </c>
      <c r="N51" s="1">
        <f t="shared" si="4"/>
        <v>8.5519550221061849E-2</v>
      </c>
      <c r="O51" s="2">
        <f t="shared" si="5"/>
        <v>8.1097808225024104E-3</v>
      </c>
    </row>
    <row r="52" spans="2:15" x14ac:dyDescent="0.75">
      <c r="B52">
        <v>93</v>
      </c>
      <c r="C52">
        <v>490.88299999999998</v>
      </c>
      <c r="D52">
        <v>510.67599999999999</v>
      </c>
      <c r="E52">
        <v>187.84</v>
      </c>
      <c r="F52">
        <v>194.11099999999999</v>
      </c>
      <c r="H52">
        <f t="shared" si="0"/>
        <v>93</v>
      </c>
      <c r="I52" s="1">
        <f t="shared" si="1"/>
        <v>-19.793000000000006</v>
      </c>
      <c r="J52" s="2">
        <f t="shared" si="2"/>
        <v>-6.2709999999999866</v>
      </c>
      <c r="M52">
        <f t="shared" si="3"/>
        <v>93</v>
      </c>
      <c r="N52" s="1">
        <f t="shared" si="4"/>
        <v>0.15396221316459127</v>
      </c>
      <c r="O52" s="2">
        <f t="shared" si="5"/>
        <v>5.503980195061587E-2</v>
      </c>
    </row>
    <row r="53" spans="2:15" x14ac:dyDescent="0.75">
      <c r="B53">
        <v>94</v>
      </c>
      <c r="C53">
        <v>506.84199999999998</v>
      </c>
      <c r="D53">
        <v>509.53199999999998</v>
      </c>
      <c r="E53">
        <v>183.821</v>
      </c>
      <c r="F53">
        <v>184.74199999999999</v>
      </c>
      <c r="H53">
        <f t="shared" si="0"/>
        <v>94</v>
      </c>
      <c r="I53" s="1">
        <f t="shared" si="1"/>
        <v>-2.6899999999999977</v>
      </c>
      <c r="J53" s="2">
        <f t="shared" si="2"/>
        <v>-0.92099999999999227</v>
      </c>
      <c r="M53">
        <f t="shared" si="3"/>
        <v>94</v>
      </c>
      <c r="N53" s="1">
        <f t="shared" si="4"/>
        <v>0.28234287387123663</v>
      </c>
      <c r="O53" s="2">
        <f t="shared" si="5"/>
        <v>0.16921697932005894</v>
      </c>
    </row>
    <row r="54" spans="2:15" x14ac:dyDescent="0.75">
      <c r="B54">
        <v>95</v>
      </c>
      <c r="C54">
        <v>497.125</v>
      </c>
      <c r="D54">
        <v>513.77800000000002</v>
      </c>
      <c r="E54">
        <v>184.095</v>
      </c>
      <c r="F54">
        <v>188.048</v>
      </c>
      <c r="H54">
        <f t="shared" si="0"/>
        <v>95</v>
      </c>
      <c r="I54" s="1">
        <f t="shared" si="1"/>
        <v>-16.65300000000002</v>
      </c>
      <c r="J54" s="2">
        <f t="shared" si="2"/>
        <v>-3.953000000000003</v>
      </c>
      <c r="M54">
        <f t="shared" si="3"/>
        <v>95</v>
      </c>
      <c r="N54" s="1">
        <f t="shared" si="4"/>
        <v>0.17753207076962341</v>
      </c>
      <c r="O54" s="2">
        <f t="shared" si="5"/>
        <v>0.10450946496788081</v>
      </c>
    </row>
    <row r="55" spans="2:15" x14ac:dyDescent="0.75">
      <c r="B55">
        <v>96</v>
      </c>
      <c r="C55">
        <v>521.99</v>
      </c>
      <c r="D55">
        <v>542.73</v>
      </c>
      <c r="E55">
        <v>188.285</v>
      </c>
      <c r="F55">
        <v>191.72200000000001</v>
      </c>
      <c r="H55">
        <f t="shared" si="0"/>
        <v>96</v>
      </c>
      <c r="I55" s="1">
        <f t="shared" si="1"/>
        <v>-20.740000000000009</v>
      </c>
      <c r="J55" s="2">
        <f t="shared" si="2"/>
        <v>-3.4370000000000118</v>
      </c>
      <c r="M55">
        <f t="shared" si="3"/>
        <v>96</v>
      </c>
      <c r="N55" s="1">
        <f t="shared" si="4"/>
        <v>0.14685372426269142</v>
      </c>
      <c r="O55" s="2">
        <f t="shared" si="5"/>
        <v>0.11552169366369983</v>
      </c>
    </row>
    <row r="56" spans="2:15" x14ac:dyDescent="0.75">
      <c r="B56">
        <v>97</v>
      </c>
      <c r="C56">
        <v>517.61699999999996</v>
      </c>
      <c r="D56">
        <v>526.91499999999996</v>
      </c>
      <c r="E56">
        <v>189.934</v>
      </c>
      <c r="F56">
        <v>193.24600000000001</v>
      </c>
      <c r="H56">
        <f t="shared" si="0"/>
        <v>97</v>
      </c>
      <c r="I56" s="1">
        <f t="shared" si="1"/>
        <v>-9.2980000000000018</v>
      </c>
      <c r="J56" s="2">
        <f t="shared" si="2"/>
        <v>-3.3120000000000118</v>
      </c>
      <c r="M56">
        <f t="shared" si="3"/>
        <v>97</v>
      </c>
      <c r="N56" s="1">
        <f t="shared" si="4"/>
        <v>0.23274108436357643</v>
      </c>
      <c r="O56" s="2">
        <f t="shared" si="5"/>
        <v>0.11818938472373354</v>
      </c>
    </row>
    <row r="57" spans="2:15" x14ac:dyDescent="0.75">
      <c r="B57">
        <v>98</v>
      </c>
      <c r="C57">
        <v>519.01499999999999</v>
      </c>
      <c r="D57">
        <v>533.53200000000004</v>
      </c>
      <c r="E57">
        <v>190.541</v>
      </c>
      <c r="F57">
        <v>193.11699999999999</v>
      </c>
      <c r="H57">
        <f t="shared" si="0"/>
        <v>98</v>
      </c>
      <c r="I57" s="1">
        <f t="shared" si="1"/>
        <v>-14.517000000000053</v>
      </c>
      <c r="J57" s="2">
        <f t="shared" si="2"/>
        <v>-2.5759999999999934</v>
      </c>
      <c r="M57">
        <f t="shared" si="3"/>
        <v>98</v>
      </c>
      <c r="N57" s="1">
        <f t="shared" si="4"/>
        <v>0.19356557900030749</v>
      </c>
      <c r="O57" s="2">
        <f t="shared" si="5"/>
        <v>0.13389674968521248</v>
      </c>
    </row>
    <row r="58" spans="2:15" x14ac:dyDescent="0.75">
      <c r="B58">
        <v>99</v>
      </c>
      <c r="C58">
        <v>495.56</v>
      </c>
      <c r="D58">
        <v>506.91399999999999</v>
      </c>
      <c r="E58">
        <v>187.65</v>
      </c>
      <c r="F58">
        <v>187.55099999999999</v>
      </c>
      <c r="H58">
        <f t="shared" si="0"/>
        <v>99</v>
      </c>
      <c r="I58" s="1">
        <f t="shared" si="1"/>
        <v>-11.353999999999985</v>
      </c>
      <c r="J58" s="2">
        <f t="shared" si="2"/>
        <v>9.9000000000017963E-2</v>
      </c>
      <c r="M58">
        <f t="shared" si="3"/>
        <v>99</v>
      </c>
      <c r="N58" s="1">
        <f t="shared" si="4"/>
        <v>0.21730808205913507</v>
      </c>
      <c r="O58" s="2">
        <f t="shared" si="5"/>
        <v>0.19098533836993431</v>
      </c>
    </row>
    <row r="59" spans="2:15" x14ac:dyDescent="0.75">
      <c r="B59">
        <v>100</v>
      </c>
      <c r="C59">
        <v>548.971</v>
      </c>
      <c r="D59">
        <v>528.14599999999996</v>
      </c>
      <c r="E59">
        <v>194.21600000000001</v>
      </c>
      <c r="F59">
        <v>192.423</v>
      </c>
      <c r="H59">
        <f t="shared" si="0"/>
        <v>100</v>
      </c>
      <c r="I59" s="1">
        <f t="shared" si="1"/>
        <v>20.825000000000045</v>
      </c>
      <c r="J59" s="2">
        <f t="shared" si="2"/>
        <v>1.7930000000000064</v>
      </c>
      <c r="M59">
        <f t="shared" si="3"/>
        <v>100</v>
      </c>
      <c r="N59" s="1">
        <f t="shared" si="4"/>
        <v>0.45885408456624743</v>
      </c>
      <c r="O59" s="2">
        <f t="shared" si="5"/>
        <v>0.22713788761551104</v>
      </c>
    </row>
    <row r="60" spans="2:15" x14ac:dyDescent="0.75">
      <c r="B60">
        <v>101</v>
      </c>
      <c r="C60">
        <v>517.779</v>
      </c>
      <c r="D60">
        <v>525.06899999999996</v>
      </c>
      <c r="E60">
        <v>195.358</v>
      </c>
      <c r="F60">
        <v>196.46199999999999</v>
      </c>
      <c r="H60">
        <f t="shared" si="0"/>
        <v>101</v>
      </c>
      <c r="I60" s="1">
        <f t="shared" si="1"/>
        <v>-7.2899999999999636</v>
      </c>
      <c r="J60" s="2">
        <f t="shared" si="2"/>
        <v>-1.103999999999985</v>
      </c>
      <c r="M60">
        <f t="shared" si="3"/>
        <v>101</v>
      </c>
      <c r="N60" s="1">
        <f t="shared" si="4"/>
        <v>0.24781378311227248</v>
      </c>
      <c r="O60" s="2">
        <f t="shared" si="5"/>
        <v>0.16531147960816975</v>
      </c>
    </row>
    <row r="61" spans="2:15" x14ac:dyDescent="0.75">
      <c r="B61">
        <v>102</v>
      </c>
      <c r="C61">
        <v>536.61500000000001</v>
      </c>
      <c r="D61">
        <v>548.86900000000003</v>
      </c>
      <c r="E61">
        <v>194.85499999999999</v>
      </c>
      <c r="F61">
        <v>196.75</v>
      </c>
      <c r="H61">
        <f t="shared" si="0"/>
        <v>102</v>
      </c>
      <c r="I61" s="1">
        <f t="shared" si="1"/>
        <v>-12.254000000000019</v>
      </c>
      <c r="J61" s="2">
        <f t="shared" si="2"/>
        <v>-1.8950000000000102</v>
      </c>
      <c r="M61">
        <f t="shared" si="3"/>
        <v>102</v>
      </c>
      <c r="N61" s="1">
        <f t="shared" si="4"/>
        <v>0.21055239038890264</v>
      </c>
      <c r="O61" s="2">
        <f t="shared" si="5"/>
        <v>0.14843033058027583</v>
      </c>
    </row>
    <row r="62" spans="2:15" x14ac:dyDescent="0.75">
      <c r="B62">
        <v>103</v>
      </c>
      <c r="C62">
        <v>545.83000000000004</v>
      </c>
      <c r="D62">
        <v>555.67499999999995</v>
      </c>
      <c r="E62">
        <v>197.79</v>
      </c>
      <c r="F62">
        <v>199.90100000000001</v>
      </c>
      <c r="H62">
        <f t="shared" si="0"/>
        <v>103</v>
      </c>
      <c r="I62" s="1">
        <f t="shared" si="1"/>
        <v>-9.8449999999999136</v>
      </c>
      <c r="J62" s="2">
        <f t="shared" si="2"/>
        <v>-2.1110000000000184</v>
      </c>
      <c r="M62">
        <f t="shared" si="3"/>
        <v>103</v>
      </c>
      <c r="N62" s="1">
        <f t="shared" si="4"/>
        <v>0.22863512509289152</v>
      </c>
      <c r="O62" s="2">
        <f t="shared" si="5"/>
        <v>0.14382056042853739</v>
      </c>
    </row>
    <row r="63" spans="2:15" x14ac:dyDescent="0.75">
      <c r="B63">
        <v>104</v>
      </c>
      <c r="C63">
        <v>537.4</v>
      </c>
      <c r="D63">
        <v>540.45600000000002</v>
      </c>
      <c r="E63">
        <v>195.28</v>
      </c>
      <c r="F63">
        <v>196.17099999999999</v>
      </c>
      <c r="H63">
        <f t="shared" si="0"/>
        <v>104</v>
      </c>
      <c r="I63" s="1">
        <f t="shared" si="1"/>
        <v>-3.05600000000004</v>
      </c>
      <c r="J63" s="2">
        <f t="shared" si="2"/>
        <v>-0.89099999999999113</v>
      </c>
      <c r="M63">
        <f t="shared" si="3"/>
        <v>104</v>
      </c>
      <c r="N63" s="1">
        <f t="shared" si="4"/>
        <v>0.27959555925867524</v>
      </c>
      <c r="O63" s="2">
        <f t="shared" si="5"/>
        <v>0.16985722517446705</v>
      </c>
    </row>
    <row r="64" spans="2:15" x14ac:dyDescent="0.75">
      <c r="B64">
        <v>105</v>
      </c>
      <c r="C64">
        <v>524.95000000000005</v>
      </c>
      <c r="D64">
        <v>522.65099999999995</v>
      </c>
      <c r="E64">
        <v>188.36500000000001</v>
      </c>
      <c r="F64">
        <v>188.107</v>
      </c>
      <c r="H64">
        <f t="shared" si="0"/>
        <v>105</v>
      </c>
      <c r="I64" s="1">
        <f t="shared" si="1"/>
        <v>2.2990000000000919</v>
      </c>
      <c r="J64" s="2">
        <f t="shared" si="2"/>
        <v>0.25800000000000978</v>
      </c>
      <c r="M64">
        <f t="shared" si="3"/>
        <v>105</v>
      </c>
      <c r="N64" s="1">
        <f t="shared" si="4"/>
        <v>0.31979192469655759</v>
      </c>
      <c r="O64" s="2">
        <f t="shared" si="5"/>
        <v>0.19437864139829703</v>
      </c>
    </row>
    <row r="65" spans="2:15" x14ac:dyDescent="0.75">
      <c r="B65">
        <v>106</v>
      </c>
      <c r="C65">
        <v>507.56099999999998</v>
      </c>
      <c r="D65">
        <v>524.048</v>
      </c>
      <c r="E65">
        <v>186.34700000000001</v>
      </c>
      <c r="F65">
        <v>189.149</v>
      </c>
      <c r="H65">
        <f t="shared" si="0"/>
        <v>106</v>
      </c>
      <c r="I65" s="1">
        <f t="shared" si="1"/>
        <v>-16.487000000000023</v>
      </c>
      <c r="J65" s="2">
        <f t="shared" si="2"/>
        <v>-2.8019999999999925</v>
      </c>
      <c r="M65">
        <f t="shared" si="3"/>
        <v>106</v>
      </c>
      <c r="N65" s="1">
        <f t="shared" si="4"/>
        <v>0.17877812056657733</v>
      </c>
      <c r="O65" s="2">
        <f t="shared" si="5"/>
        <v>0.12907356424867153</v>
      </c>
    </row>
    <row r="66" spans="2:15" x14ac:dyDescent="0.75">
      <c r="B66">
        <v>107</v>
      </c>
      <c r="C66">
        <v>510.39800000000002</v>
      </c>
      <c r="D66">
        <v>527.15700000000004</v>
      </c>
      <c r="E66">
        <v>182.05600000000001</v>
      </c>
      <c r="F66">
        <v>184.57300000000001</v>
      </c>
      <c r="H66">
        <f t="shared" si="0"/>
        <v>107</v>
      </c>
      <c r="I66" s="1">
        <f t="shared" si="1"/>
        <v>-16.759000000000015</v>
      </c>
      <c r="J66" s="2">
        <f t="shared" si="2"/>
        <v>-2.5169999999999959</v>
      </c>
      <c r="M66">
        <f t="shared" si="3"/>
        <v>107</v>
      </c>
      <c r="N66" s="1">
        <f t="shared" si="4"/>
        <v>0.17673640041735167</v>
      </c>
      <c r="O66" s="2">
        <f t="shared" si="5"/>
        <v>0.13515589986554835</v>
      </c>
    </row>
    <row r="67" spans="2:15" x14ac:dyDescent="0.75">
      <c r="B67">
        <v>108</v>
      </c>
      <c r="C67">
        <v>503.44400000000002</v>
      </c>
      <c r="D67">
        <v>522.26599999999996</v>
      </c>
      <c r="E67">
        <v>183.73500000000001</v>
      </c>
      <c r="F67">
        <v>185.11699999999999</v>
      </c>
      <c r="H67">
        <f t="shared" si="0"/>
        <v>108</v>
      </c>
      <c r="I67" s="1">
        <f t="shared" si="1"/>
        <v>-18.821999999999946</v>
      </c>
      <c r="J67" s="2">
        <f t="shared" si="2"/>
        <v>-1.3819999999999766</v>
      </c>
      <c r="M67">
        <f t="shared" si="3"/>
        <v>108</v>
      </c>
      <c r="N67" s="1">
        <f t="shared" si="4"/>
        <v>0.16125085384436444</v>
      </c>
      <c r="O67" s="2">
        <f t="shared" si="5"/>
        <v>0.15937853469065494</v>
      </c>
    </row>
    <row r="68" spans="2:15" x14ac:dyDescent="0.75">
      <c r="B68">
        <v>109</v>
      </c>
      <c r="C68">
        <v>487.17899999999997</v>
      </c>
      <c r="D68">
        <v>511.625</v>
      </c>
      <c r="E68">
        <v>180.62799999999999</v>
      </c>
      <c r="F68">
        <v>185.399</v>
      </c>
      <c r="H68">
        <f t="shared" ref="H68:H88" si="6">B68</f>
        <v>109</v>
      </c>
      <c r="I68" s="1">
        <f t="shared" ref="I68:I88" si="7">C68-D68</f>
        <v>-24.446000000000026</v>
      </c>
      <c r="J68" s="2">
        <f t="shared" ref="J68:J88" si="8">E68-F68</f>
        <v>-4.771000000000015</v>
      </c>
      <c r="M68">
        <f t="shared" ref="M68:M88" si="9">B68</f>
        <v>109</v>
      </c>
      <c r="N68" s="1">
        <f t="shared" ref="N68:N88" si="10">(I68-MIN(I$3:I$88))/(MAX(I$3:I$88)-MIN(I$3:I$88))</f>
        <v>0.11903528722949082</v>
      </c>
      <c r="O68" s="2">
        <f t="shared" ref="O68:O88" si="11">(J68-MIN(J$3:J$88))/(MAX(J$3:J$88)-MIN(J$3:J$88))</f>
        <v>8.7052094671019903E-2</v>
      </c>
    </row>
    <row r="69" spans="2:15" x14ac:dyDescent="0.75">
      <c r="B69">
        <v>110</v>
      </c>
      <c r="C69">
        <v>503.37799999999999</v>
      </c>
      <c r="D69">
        <v>536.50800000000004</v>
      </c>
      <c r="E69">
        <v>180.46899999999999</v>
      </c>
      <c r="F69">
        <v>183.476</v>
      </c>
      <c r="H69">
        <f t="shared" si="6"/>
        <v>110</v>
      </c>
      <c r="I69" s="1">
        <f t="shared" si="7"/>
        <v>-33.130000000000052</v>
      </c>
      <c r="J69" s="2">
        <f t="shared" si="8"/>
        <v>-3.007000000000005</v>
      </c>
      <c r="M69">
        <f t="shared" si="9"/>
        <v>110</v>
      </c>
      <c r="N69" s="1">
        <f t="shared" si="10"/>
        <v>5.3850368935828244E-2</v>
      </c>
      <c r="O69" s="2">
        <f t="shared" si="11"/>
        <v>0.12469855091021596</v>
      </c>
    </row>
    <row r="70" spans="2:15" x14ac:dyDescent="0.75">
      <c r="B70">
        <v>111</v>
      </c>
      <c r="C70">
        <v>481.64800000000002</v>
      </c>
      <c r="D70">
        <v>499.44</v>
      </c>
      <c r="E70">
        <v>179.923</v>
      </c>
      <c r="F70">
        <v>182.536</v>
      </c>
      <c r="H70">
        <f t="shared" si="6"/>
        <v>111</v>
      </c>
      <c r="I70" s="1">
        <f t="shared" si="7"/>
        <v>-17.791999999999973</v>
      </c>
      <c r="J70" s="2">
        <f t="shared" si="8"/>
        <v>-2.6129999999999995</v>
      </c>
      <c r="M70">
        <f t="shared" si="9"/>
        <v>111</v>
      </c>
      <c r="N70" s="1">
        <f t="shared" si="10"/>
        <v>0.16898236764474106</v>
      </c>
      <c r="O70" s="2">
        <f t="shared" si="11"/>
        <v>0.13310711313144236</v>
      </c>
    </row>
    <row r="71" spans="2:15" x14ac:dyDescent="0.75">
      <c r="B71">
        <v>112</v>
      </c>
      <c r="C71">
        <v>486.59199999999998</v>
      </c>
      <c r="D71">
        <v>502.952</v>
      </c>
      <c r="E71">
        <v>182.19900000000001</v>
      </c>
      <c r="F71">
        <v>184.411</v>
      </c>
      <c r="H71">
        <f t="shared" si="6"/>
        <v>112</v>
      </c>
      <c r="I71" s="1">
        <f t="shared" si="7"/>
        <v>-16.360000000000014</v>
      </c>
      <c r="J71" s="2">
        <f t="shared" si="8"/>
        <v>-2.2119999999999891</v>
      </c>
      <c r="M71">
        <f t="shared" si="9"/>
        <v>112</v>
      </c>
      <c r="N71" s="1">
        <f t="shared" si="10"/>
        <v>0.17973142372448792</v>
      </c>
      <c r="O71" s="2">
        <f t="shared" si="11"/>
        <v>0.14166506605203075</v>
      </c>
    </row>
    <row r="72" spans="2:15" x14ac:dyDescent="0.75">
      <c r="B72">
        <v>113</v>
      </c>
      <c r="C72">
        <v>489.39</v>
      </c>
      <c r="D72">
        <v>505.84100000000001</v>
      </c>
      <c r="E72">
        <v>178.97</v>
      </c>
      <c r="F72">
        <v>180.31</v>
      </c>
      <c r="H72">
        <f t="shared" si="6"/>
        <v>113</v>
      </c>
      <c r="I72" s="1">
        <f t="shared" si="7"/>
        <v>-16.451000000000022</v>
      </c>
      <c r="J72" s="2">
        <f t="shared" si="8"/>
        <v>-1.3400000000000034</v>
      </c>
      <c r="M72">
        <f t="shared" si="9"/>
        <v>113</v>
      </c>
      <c r="N72" s="1">
        <f t="shared" si="10"/>
        <v>0.17904834823338661</v>
      </c>
      <c r="O72" s="2">
        <f t="shared" si="11"/>
        <v>0.16027487888682568</v>
      </c>
    </row>
    <row r="73" spans="2:15" x14ac:dyDescent="0.75">
      <c r="B73">
        <v>114</v>
      </c>
      <c r="C73">
        <v>466.18599999999998</v>
      </c>
      <c r="D73">
        <v>499.25799999999998</v>
      </c>
      <c r="E73">
        <v>174.91</v>
      </c>
      <c r="F73">
        <v>179.91399999999999</v>
      </c>
      <c r="H73">
        <f t="shared" si="6"/>
        <v>114</v>
      </c>
      <c r="I73" s="1">
        <f t="shared" si="7"/>
        <v>-33.072000000000003</v>
      </c>
      <c r="J73" s="2">
        <f t="shared" si="8"/>
        <v>-5.0039999999999907</v>
      </c>
      <c r="M73">
        <f t="shared" si="9"/>
        <v>114</v>
      </c>
      <c r="N73" s="1">
        <f t="shared" si="10"/>
        <v>5.4285735732354692E-2</v>
      </c>
      <c r="O73" s="2">
        <f t="shared" si="11"/>
        <v>8.2079518535117565E-2</v>
      </c>
    </row>
    <row r="74" spans="2:15" x14ac:dyDescent="0.75">
      <c r="B74">
        <v>115</v>
      </c>
      <c r="C74">
        <v>463.15</v>
      </c>
      <c r="D74">
        <v>486.32</v>
      </c>
      <c r="E74">
        <v>176.57499999999999</v>
      </c>
      <c r="F74">
        <v>182.15199999999999</v>
      </c>
      <c r="H74">
        <f t="shared" si="6"/>
        <v>115</v>
      </c>
      <c r="I74" s="1">
        <f t="shared" si="7"/>
        <v>-23.170000000000016</v>
      </c>
      <c r="J74" s="2">
        <f t="shared" si="8"/>
        <v>-5.5769999999999982</v>
      </c>
      <c r="M74">
        <f t="shared" si="9"/>
        <v>115</v>
      </c>
      <c r="N74" s="1">
        <f t="shared" si="10"/>
        <v>0.12861335675306451</v>
      </c>
      <c r="O74" s="2">
        <f t="shared" si="11"/>
        <v>6.9850822715922828E-2</v>
      </c>
    </row>
    <row r="75" spans="2:15" x14ac:dyDescent="0.75">
      <c r="B75">
        <v>116</v>
      </c>
      <c r="C75">
        <v>493.44</v>
      </c>
      <c r="D75">
        <v>498.08699999999999</v>
      </c>
      <c r="E75">
        <v>178.48500000000001</v>
      </c>
      <c r="F75">
        <v>181.66300000000001</v>
      </c>
      <c r="H75">
        <f t="shared" si="6"/>
        <v>116</v>
      </c>
      <c r="I75" s="1">
        <f t="shared" si="7"/>
        <v>-4.6469999999999914</v>
      </c>
      <c r="J75" s="2">
        <f t="shared" si="8"/>
        <v>-3.1779999999999973</v>
      </c>
      <c r="M75">
        <f t="shared" si="9"/>
        <v>116</v>
      </c>
      <c r="N75" s="1">
        <f t="shared" si="10"/>
        <v>0.26765299765052075</v>
      </c>
      <c r="O75" s="2">
        <f t="shared" si="11"/>
        <v>0.12104914954009</v>
      </c>
    </row>
    <row r="76" spans="2:15" x14ac:dyDescent="0.75">
      <c r="B76">
        <v>117</v>
      </c>
      <c r="C76">
        <v>492.89600000000002</v>
      </c>
      <c r="D76">
        <v>508.57299999999998</v>
      </c>
      <c r="E76">
        <v>178.93799999999999</v>
      </c>
      <c r="F76">
        <v>182.77799999999999</v>
      </c>
      <c r="H76">
        <f t="shared" si="6"/>
        <v>117</v>
      </c>
      <c r="I76" s="1">
        <f t="shared" si="7"/>
        <v>-15.676999999999964</v>
      </c>
      <c r="J76" s="2">
        <f t="shared" si="8"/>
        <v>-3.8400000000000034</v>
      </c>
      <c r="M76">
        <f t="shared" si="9"/>
        <v>117</v>
      </c>
      <c r="N76" s="1">
        <f t="shared" si="10"/>
        <v>0.18485824306978671</v>
      </c>
      <c r="O76" s="2">
        <f t="shared" si="11"/>
        <v>0.10692105768615129</v>
      </c>
    </row>
    <row r="77" spans="2:15" x14ac:dyDescent="0.75">
      <c r="B77">
        <v>118</v>
      </c>
      <c r="C77">
        <v>497.22</v>
      </c>
      <c r="D77">
        <v>519.69100000000003</v>
      </c>
      <c r="E77">
        <v>182.61500000000001</v>
      </c>
      <c r="F77">
        <v>185.465</v>
      </c>
      <c r="H77">
        <f t="shared" si="6"/>
        <v>118</v>
      </c>
      <c r="I77" s="1">
        <f t="shared" si="7"/>
        <v>-22.471000000000004</v>
      </c>
      <c r="J77" s="2">
        <f t="shared" si="8"/>
        <v>-2.8499999999999943</v>
      </c>
      <c r="M77">
        <f t="shared" si="9"/>
        <v>118</v>
      </c>
      <c r="N77" s="1">
        <f t="shared" si="10"/>
        <v>0.13386027728361158</v>
      </c>
      <c r="O77" s="2">
        <f t="shared" si="11"/>
        <v>0.12804917088161855</v>
      </c>
    </row>
    <row r="78" spans="2:15" x14ac:dyDescent="0.75">
      <c r="B78">
        <v>119</v>
      </c>
      <c r="C78">
        <v>483.65600000000001</v>
      </c>
      <c r="D78">
        <v>507.62099999999998</v>
      </c>
      <c r="E78">
        <v>180.453</v>
      </c>
      <c r="F78">
        <v>183.5</v>
      </c>
      <c r="H78">
        <f t="shared" si="6"/>
        <v>119</v>
      </c>
      <c r="I78" s="1">
        <f t="shared" si="7"/>
        <v>-23.964999999999975</v>
      </c>
      <c r="J78" s="2">
        <f t="shared" si="8"/>
        <v>-3.046999999999997</v>
      </c>
      <c r="M78">
        <f t="shared" si="9"/>
        <v>119</v>
      </c>
      <c r="N78" s="1">
        <f t="shared" si="10"/>
        <v>0.12264582911102639</v>
      </c>
      <c r="O78" s="2">
        <f t="shared" si="11"/>
        <v>0.12384488977100534</v>
      </c>
    </row>
    <row r="79" spans="2:15" x14ac:dyDescent="0.75">
      <c r="B79">
        <v>120</v>
      </c>
      <c r="C79">
        <v>491.23399999999998</v>
      </c>
      <c r="D79">
        <v>518.27499999999998</v>
      </c>
      <c r="E79">
        <v>179.31399999999999</v>
      </c>
      <c r="F79">
        <v>185.79499999999999</v>
      </c>
      <c r="H79">
        <f t="shared" si="6"/>
        <v>120</v>
      </c>
      <c r="I79" s="1">
        <f t="shared" si="7"/>
        <v>-27.040999999999997</v>
      </c>
      <c r="J79" s="2">
        <f t="shared" si="8"/>
        <v>-6.4809999999999945</v>
      </c>
      <c r="M79">
        <f t="shared" si="9"/>
        <v>120</v>
      </c>
      <c r="N79" s="1">
        <f t="shared" si="10"/>
        <v>9.9556376246988293E-2</v>
      </c>
      <c r="O79" s="2">
        <f t="shared" si="11"/>
        <v>5.0558080969759049E-2</v>
      </c>
    </row>
    <row r="80" spans="2:15" x14ac:dyDescent="0.75">
      <c r="B80">
        <v>121</v>
      </c>
      <c r="C80">
        <v>510.38499999999999</v>
      </c>
      <c r="D80">
        <v>527.96400000000006</v>
      </c>
      <c r="E80">
        <v>184.535</v>
      </c>
      <c r="F80">
        <v>187.72200000000001</v>
      </c>
      <c r="H80">
        <f t="shared" si="6"/>
        <v>121</v>
      </c>
      <c r="I80" s="1">
        <f t="shared" si="7"/>
        <v>-17.579000000000065</v>
      </c>
      <c r="J80" s="2">
        <f t="shared" si="8"/>
        <v>-3.1870000000000118</v>
      </c>
      <c r="M80">
        <f t="shared" si="9"/>
        <v>121</v>
      </c>
      <c r="N80" s="1">
        <f t="shared" si="10"/>
        <v>0.17058121467336199</v>
      </c>
      <c r="O80" s="2">
        <f t="shared" si="11"/>
        <v>0.12085707578376727</v>
      </c>
    </row>
    <row r="81" spans="2:15" x14ac:dyDescent="0.75">
      <c r="B81">
        <v>122</v>
      </c>
      <c r="C81">
        <v>490.44</v>
      </c>
      <c r="D81">
        <v>506.80599999999998</v>
      </c>
      <c r="E81">
        <v>177.83</v>
      </c>
      <c r="F81">
        <v>181.33699999999999</v>
      </c>
      <c r="H81">
        <f t="shared" si="6"/>
        <v>122</v>
      </c>
      <c r="I81" s="1">
        <f t="shared" si="7"/>
        <v>-16.365999999999985</v>
      </c>
      <c r="J81" s="2">
        <f t="shared" si="8"/>
        <v>-3.5069999999999766</v>
      </c>
      <c r="M81">
        <f t="shared" si="9"/>
        <v>122</v>
      </c>
      <c r="N81" s="1">
        <f t="shared" si="10"/>
        <v>0.17968638578001991</v>
      </c>
      <c r="O81" s="2">
        <f t="shared" si="11"/>
        <v>0.11402778667008169</v>
      </c>
    </row>
    <row r="82" spans="2:15" x14ac:dyDescent="0.75">
      <c r="B82">
        <v>123</v>
      </c>
      <c r="C82">
        <v>494.54500000000002</v>
      </c>
      <c r="D82">
        <v>506.81599999999997</v>
      </c>
      <c r="E82">
        <v>178.63</v>
      </c>
      <c r="F82">
        <v>182.67599999999999</v>
      </c>
      <c r="H82">
        <f t="shared" si="6"/>
        <v>123</v>
      </c>
      <c r="I82" s="1">
        <f t="shared" si="7"/>
        <v>-12.270999999999958</v>
      </c>
      <c r="J82" s="2">
        <f t="shared" si="8"/>
        <v>-4.0459999999999923</v>
      </c>
      <c r="M82">
        <f t="shared" si="9"/>
        <v>123</v>
      </c>
      <c r="N82" s="1">
        <f t="shared" si="10"/>
        <v>0.2104247828795765</v>
      </c>
      <c r="O82" s="2">
        <f t="shared" si="11"/>
        <v>0.10252470281921595</v>
      </c>
    </row>
    <row r="83" spans="2:15" x14ac:dyDescent="0.75">
      <c r="B83">
        <v>124</v>
      </c>
      <c r="C83">
        <v>456.07799999999997</v>
      </c>
      <c r="D83">
        <v>478.81900000000002</v>
      </c>
      <c r="E83">
        <v>175.446</v>
      </c>
      <c r="F83">
        <v>179.96899999999999</v>
      </c>
      <c r="H83">
        <f t="shared" si="6"/>
        <v>124</v>
      </c>
      <c r="I83" s="1">
        <f t="shared" si="7"/>
        <v>-22.741000000000042</v>
      </c>
      <c r="J83" s="2">
        <f t="shared" si="8"/>
        <v>-4.5229999999999961</v>
      </c>
      <c r="M83">
        <f t="shared" si="9"/>
        <v>124</v>
      </c>
      <c r="N83" s="1">
        <f t="shared" si="10"/>
        <v>0.13183356978254165</v>
      </c>
      <c r="O83" s="2">
        <f t="shared" si="11"/>
        <v>9.2344793734127198E-2</v>
      </c>
    </row>
    <row r="84" spans="2:15" x14ac:dyDescent="0.75">
      <c r="B84">
        <v>125</v>
      </c>
      <c r="C84">
        <v>440.37299999999999</v>
      </c>
      <c r="D84">
        <v>452.904</v>
      </c>
      <c r="E84">
        <v>172.333</v>
      </c>
      <c r="F84">
        <v>177.446</v>
      </c>
      <c r="H84">
        <f t="shared" si="6"/>
        <v>125</v>
      </c>
      <c r="I84" s="1">
        <f t="shared" si="7"/>
        <v>-12.531000000000006</v>
      </c>
      <c r="J84" s="2">
        <f t="shared" si="8"/>
        <v>-5.1129999999999995</v>
      </c>
      <c r="M84">
        <f t="shared" si="9"/>
        <v>125</v>
      </c>
      <c r="N84" s="1">
        <f t="shared" si="10"/>
        <v>0.20847313861928685</v>
      </c>
      <c r="O84" s="2">
        <f t="shared" si="11"/>
        <v>7.9753291930767967E-2</v>
      </c>
    </row>
    <row r="85" spans="2:15" x14ac:dyDescent="0.75">
      <c r="B85">
        <v>126</v>
      </c>
      <c r="C85">
        <v>455.44600000000003</v>
      </c>
      <c r="D85">
        <v>459.33499999999998</v>
      </c>
      <c r="E85">
        <v>172.196</v>
      </c>
      <c r="F85">
        <v>176.25399999999999</v>
      </c>
      <c r="H85">
        <f t="shared" si="6"/>
        <v>126</v>
      </c>
      <c r="I85" s="1">
        <f t="shared" si="7"/>
        <v>-3.8889999999999532</v>
      </c>
      <c r="J85" s="2">
        <f t="shared" si="8"/>
        <v>-4.0579999999999927</v>
      </c>
      <c r="M85">
        <f t="shared" si="9"/>
        <v>126</v>
      </c>
      <c r="N85" s="1">
        <f t="shared" si="10"/>
        <v>0.27334279130167211</v>
      </c>
      <c r="O85" s="2">
        <f t="shared" si="11"/>
        <v>0.10226860447745272</v>
      </c>
    </row>
    <row r="86" spans="2:15" x14ac:dyDescent="0.75">
      <c r="B86">
        <v>127</v>
      </c>
      <c r="C86">
        <v>460.65600000000001</v>
      </c>
      <c r="D86">
        <v>450.22</v>
      </c>
      <c r="E86">
        <v>174.25899999999999</v>
      </c>
      <c r="F86">
        <v>176.05199999999999</v>
      </c>
      <c r="H86">
        <f t="shared" si="6"/>
        <v>127</v>
      </c>
      <c r="I86" s="1">
        <f t="shared" si="7"/>
        <v>10.435999999999979</v>
      </c>
      <c r="J86" s="2">
        <f t="shared" si="8"/>
        <v>-1.7930000000000064</v>
      </c>
      <c r="M86">
        <f t="shared" si="9"/>
        <v>127</v>
      </c>
      <c r="N86" s="1">
        <f t="shared" si="10"/>
        <v>0.38087088371953359</v>
      </c>
      <c r="O86" s="2">
        <f t="shared" si="11"/>
        <v>0.15060716648526343</v>
      </c>
    </row>
    <row r="87" spans="2:15" x14ac:dyDescent="0.75">
      <c r="B87">
        <v>128</v>
      </c>
      <c r="C87">
        <v>450.12700000000001</v>
      </c>
      <c r="D87">
        <v>459.642</v>
      </c>
      <c r="E87">
        <v>174.21100000000001</v>
      </c>
      <c r="F87">
        <v>177.37700000000001</v>
      </c>
      <c r="H87">
        <f t="shared" si="6"/>
        <v>128</v>
      </c>
      <c r="I87" s="1">
        <f t="shared" si="7"/>
        <v>-9.5149999999999864</v>
      </c>
      <c r="J87" s="2">
        <f t="shared" si="8"/>
        <v>-3.1659999999999968</v>
      </c>
      <c r="M87">
        <f t="shared" si="9"/>
        <v>128</v>
      </c>
      <c r="N87" s="1">
        <f t="shared" si="10"/>
        <v>0.23111221203864279</v>
      </c>
      <c r="O87" s="2">
        <f t="shared" si="11"/>
        <v>0.12130524788185325</v>
      </c>
    </row>
    <row r="88" spans="2:15" x14ac:dyDescent="0.75">
      <c r="B88">
        <v>129</v>
      </c>
      <c r="C88">
        <v>466.38</v>
      </c>
      <c r="D88">
        <v>475.35899999999998</v>
      </c>
      <c r="E88">
        <v>182.535</v>
      </c>
      <c r="F88">
        <v>186.49199999999999</v>
      </c>
      <c r="H88">
        <f t="shared" si="6"/>
        <v>129</v>
      </c>
      <c r="I88" s="1">
        <f t="shared" si="7"/>
        <v>-8.978999999999985</v>
      </c>
      <c r="J88" s="2">
        <f t="shared" si="8"/>
        <v>-3.9569999999999936</v>
      </c>
      <c r="M88">
        <f t="shared" si="9"/>
        <v>129</v>
      </c>
      <c r="N88" s="1">
        <f t="shared" si="10"/>
        <v>0.23513560174446996</v>
      </c>
      <c r="O88" s="2">
        <f t="shared" si="11"/>
        <v>0.10442409885395994</v>
      </c>
    </row>
  </sheetData>
  <sortState xmlns:xlrd2="http://schemas.microsoft.com/office/spreadsheetml/2017/richdata2" ref="B3:M202">
    <sortCondition ref="B3:B202"/>
  </sortState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46"/>
  <sheetViews>
    <sheetView zoomScale="80" zoomScaleNormal="80" workbookViewId="0"/>
  </sheetViews>
  <sheetFormatPr defaultRowHeight="14.75" x14ac:dyDescent="0.75"/>
  <cols>
    <col min="4" max="4" width="10.26953125" bestFit="1" customWidth="1"/>
    <col min="5" max="5" width="10.86328125" bestFit="1" customWidth="1"/>
    <col min="6" max="6" width="9.1328125" style="3"/>
  </cols>
  <sheetData>
    <row r="1" spans="1:6" x14ac:dyDescent="0.75">
      <c r="B1" t="s">
        <v>34</v>
      </c>
    </row>
    <row r="2" spans="1:6" x14ac:dyDescent="0.75">
      <c r="A2" t="s">
        <v>14</v>
      </c>
      <c r="B2" t="s">
        <v>2</v>
      </c>
      <c r="C2" t="s">
        <v>3</v>
      </c>
      <c r="D2" t="s">
        <v>4</v>
      </c>
      <c r="E2" t="s">
        <v>5</v>
      </c>
    </row>
    <row r="3" spans="1:6" x14ac:dyDescent="0.75">
      <c r="A3">
        <v>1</v>
      </c>
      <c r="B3">
        <v>0</v>
      </c>
      <c r="C3">
        <v>37</v>
      </c>
      <c r="D3">
        <f>B3*60+C3</f>
        <v>37</v>
      </c>
      <c r="E3">
        <f>D3/60</f>
        <v>0.6166666666666667</v>
      </c>
    </row>
    <row r="4" spans="1:6" x14ac:dyDescent="0.75">
      <c r="A4">
        <v>2</v>
      </c>
      <c r="B4">
        <v>1</v>
      </c>
      <c r="C4">
        <v>38</v>
      </c>
      <c r="D4">
        <f t="shared" ref="D4:D67" si="0">B4*60+C4</f>
        <v>98</v>
      </c>
      <c r="E4">
        <f t="shared" ref="E4:E67" si="1">D4/60</f>
        <v>1.6333333333333333</v>
      </c>
    </row>
    <row r="5" spans="1:6" x14ac:dyDescent="0.75">
      <c r="A5">
        <v>3</v>
      </c>
      <c r="B5">
        <v>2</v>
      </c>
      <c r="C5">
        <v>38</v>
      </c>
      <c r="D5">
        <f t="shared" si="0"/>
        <v>158</v>
      </c>
      <c r="E5">
        <f t="shared" si="1"/>
        <v>2.6333333333333333</v>
      </c>
    </row>
    <row r="6" spans="1:6" x14ac:dyDescent="0.75">
      <c r="A6">
        <v>4</v>
      </c>
      <c r="B6">
        <v>3</v>
      </c>
      <c r="C6">
        <v>38</v>
      </c>
      <c r="D6">
        <f t="shared" si="0"/>
        <v>218</v>
      </c>
      <c r="E6">
        <f t="shared" si="1"/>
        <v>3.6333333333333333</v>
      </c>
    </row>
    <row r="7" spans="1:6" x14ac:dyDescent="0.75">
      <c r="A7">
        <v>5</v>
      </c>
      <c r="B7">
        <v>4</v>
      </c>
      <c r="C7">
        <v>38</v>
      </c>
      <c r="D7">
        <f t="shared" si="0"/>
        <v>278</v>
      </c>
      <c r="E7">
        <f t="shared" si="1"/>
        <v>4.6333333333333337</v>
      </c>
    </row>
    <row r="8" spans="1:6" x14ac:dyDescent="0.75">
      <c r="A8">
        <v>6</v>
      </c>
      <c r="B8">
        <v>5</v>
      </c>
      <c r="C8">
        <v>38</v>
      </c>
      <c r="D8">
        <f t="shared" si="0"/>
        <v>338</v>
      </c>
      <c r="E8">
        <f t="shared" si="1"/>
        <v>5.6333333333333337</v>
      </c>
    </row>
    <row r="9" spans="1:6" x14ac:dyDescent="0.75">
      <c r="A9">
        <v>7</v>
      </c>
      <c r="B9">
        <v>6</v>
      </c>
      <c r="C9">
        <v>38</v>
      </c>
      <c r="D9">
        <f t="shared" si="0"/>
        <v>398</v>
      </c>
      <c r="E9">
        <f t="shared" si="1"/>
        <v>6.6333333333333337</v>
      </c>
    </row>
    <row r="10" spans="1:6" x14ac:dyDescent="0.75">
      <c r="A10" s="3">
        <v>8</v>
      </c>
      <c r="B10" s="3">
        <v>9</v>
      </c>
      <c r="C10" s="3">
        <v>29</v>
      </c>
      <c r="D10" s="3">
        <f t="shared" si="0"/>
        <v>569</v>
      </c>
      <c r="E10" s="3">
        <f t="shared" si="1"/>
        <v>9.4833333333333325</v>
      </c>
      <c r="F10" s="3" t="s">
        <v>31</v>
      </c>
    </row>
    <row r="11" spans="1:6" x14ac:dyDescent="0.75">
      <c r="A11">
        <v>9</v>
      </c>
      <c r="B11">
        <v>10</v>
      </c>
      <c r="C11">
        <v>29</v>
      </c>
      <c r="D11">
        <f t="shared" si="0"/>
        <v>629</v>
      </c>
      <c r="E11">
        <f t="shared" si="1"/>
        <v>10.483333333333333</v>
      </c>
    </row>
    <row r="12" spans="1:6" x14ac:dyDescent="0.75">
      <c r="A12">
        <v>10</v>
      </c>
      <c r="B12">
        <v>11</v>
      </c>
      <c r="C12">
        <v>29</v>
      </c>
      <c r="D12">
        <f t="shared" si="0"/>
        <v>689</v>
      </c>
      <c r="E12">
        <f t="shared" si="1"/>
        <v>11.483333333333333</v>
      </c>
    </row>
    <row r="13" spans="1:6" x14ac:dyDescent="0.75">
      <c r="A13">
        <v>11</v>
      </c>
      <c r="B13">
        <v>12</v>
      </c>
      <c r="C13">
        <v>29</v>
      </c>
      <c r="D13">
        <f t="shared" si="0"/>
        <v>749</v>
      </c>
      <c r="E13">
        <f t="shared" si="1"/>
        <v>12.483333333333333</v>
      </c>
    </row>
    <row r="14" spans="1:6" x14ac:dyDescent="0.75">
      <c r="A14">
        <v>12</v>
      </c>
      <c r="B14">
        <v>13</v>
      </c>
      <c r="C14">
        <v>29</v>
      </c>
      <c r="D14">
        <f t="shared" si="0"/>
        <v>809</v>
      </c>
      <c r="E14">
        <f t="shared" si="1"/>
        <v>13.483333333333333</v>
      </c>
    </row>
    <row r="15" spans="1:6" x14ac:dyDescent="0.75">
      <c r="A15">
        <v>13</v>
      </c>
      <c r="B15">
        <v>14</v>
      </c>
      <c r="C15">
        <v>29</v>
      </c>
      <c r="D15">
        <f t="shared" si="0"/>
        <v>869</v>
      </c>
      <c r="E15">
        <f t="shared" si="1"/>
        <v>14.483333333333333</v>
      </c>
    </row>
    <row r="16" spans="1:6" x14ac:dyDescent="0.75">
      <c r="A16">
        <v>14</v>
      </c>
      <c r="B16">
        <v>15</v>
      </c>
      <c r="C16">
        <v>29</v>
      </c>
      <c r="D16">
        <f t="shared" si="0"/>
        <v>929</v>
      </c>
      <c r="E16">
        <f t="shared" si="1"/>
        <v>15.483333333333333</v>
      </c>
    </row>
    <row r="17" spans="1:6" x14ac:dyDescent="0.75">
      <c r="A17">
        <v>15</v>
      </c>
      <c r="B17">
        <v>16</v>
      </c>
      <c r="C17">
        <v>29</v>
      </c>
      <c r="D17">
        <f t="shared" si="0"/>
        <v>989</v>
      </c>
      <c r="E17">
        <f t="shared" si="1"/>
        <v>16.483333333333334</v>
      </c>
    </row>
    <row r="18" spans="1:6" x14ac:dyDescent="0.75">
      <c r="A18">
        <v>16</v>
      </c>
      <c r="B18">
        <v>17</v>
      </c>
      <c r="C18">
        <v>29</v>
      </c>
      <c r="D18">
        <f t="shared" si="0"/>
        <v>1049</v>
      </c>
      <c r="E18">
        <f t="shared" si="1"/>
        <v>17.483333333333334</v>
      </c>
    </row>
    <row r="19" spans="1:6" x14ac:dyDescent="0.75">
      <c r="A19">
        <v>17</v>
      </c>
      <c r="B19">
        <v>18</v>
      </c>
      <c r="C19">
        <v>29</v>
      </c>
      <c r="D19">
        <f t="shared" si="0"/>
        <v>1109</v>
      </c>
      <c r="E19">
        <f t="shared" si="1"/>
        <v>18.483333333333334</v>
      </c>
    </row>
    <row r="20" spans="1:6" x14ac:dyDescent="0.75">
      <c r="A20">
        <v>18</v>
      </c>
      <c r="B20">
        <v>19</v>
      </c>
      <c r="C20">
        <v>29</v>
      </c>
      <c r="D20">
        <f t="shared" si="0"/>
        <v>1169</v>
      </c>
      <c r="E20">
        <f t="shared" si="1"/>
        <v>19.483333333333334</v>
      </c>
    </row>
    <row r="21" spans="1:6" x14ac:dyDescent="0.75">
      <c r="A21">
        <v>19</v>
      </c>
      <c r="B21">
        <v>20</v>
      </c>
      <c r="C21">
        <v>29</v>
      </c>
      <c r="D21">
        <f t="shared" si="0"/>
        <v>1229</v>
      </c>
      <c r="E21">
        <f t="shared" si="1"/>
        <v>20.483333333333334</v>
      </c>
    </row>
    <row r="22" spans="1:6" x14ac:dyDescent="0.75">
      <c r="A22">
        <v>20</v>
      </c>
      <c r="B22">
        <v>21</v>
      </c>
      <c r="C22">
        <v>29</v>
      </c>
      <c r="D22">
        <f t="shared" si="0"/>
        <v>1289</v>
      </c>
      <c r="E22">
        <f t="shared" si="1"/>
        <v>21.483333333333334</v>
      </c>
    </row>
    <row r="23" spans="1:6" x14ac:dyDescent="0.75">
      <c r="A23">
        <v>21</v>
      </c>
      <c r="B23">
        <v>22</v>
      </c>
      <c r="C23">
        <v>29</v>
      </c>
      <c r="D23">
        <f t="shared" si="0"/>
        <v>1349</v>
      </c>
      <c r="E23">
        <f t="shared" si="1"/>
        <v>22.483333333333334</v>
      </c>
    </row>
    <row r="24" spans="1:6" x14ac:dyDescent="0.75">
      <c r="A24">
        <v>22</v>
      </c>
      <c r="B24">
        <v>23</v>
      </c>
      <c r="C24">
        <v>29</v>
      </c>
      <c r="D24">
        <f t="shared" si="0"/>
        <v>1409</v>
      </c>
      <c r="E24">
        <f t="shared" si="1"/>
        <v>23.483333333333334</v>
      </c>
    </row>
    <row r="25" spans="1:6" x14ac:dyDescent="0.75">
      <c r="A25">
        <v>23</v>
      </c>
      <c r="B25">
        <v>24</v>
      </c>
      <c r="C25">
        <v>29</v>
      </c>
      <c r="D25">
        <f t="shared" si="0"/>
        <v>1469</v>
      </c>
      <c r="E25">
        <f t="shared" si="1"/>
        <v>24.483333333333334</v>
      </c>
    </row>
    <row r="26" spans="1:6" x14ac:dyDescent="0.75">
      <c r="A26">
        <v>24</v>
      </c>
      <c r="B26">
        <v>25</v>
      </c>
      <c r="C26">
        <v>29</v>
      </c>
      <c r="D26">
        <f t="shared" si="0"/>
        <v>1529</v>
      </c>
      <c r="E26">
        <f t="shared" si="1"/>
        <v>25.483333333333334</v>
      </c>
    </row>
    <row r="27" spans="1:6" x14ac:dyDescent="0.75">
      <c r="A27">
        <v>25</v>
      </c>
      <c r="B27">
        <v>26</v>
      </c>
      <c r="C27">
        <v>29</v>
      </c>
      <c r="D27">
        <f t="shared" si="0"/>
        <v>1589</v>
      </c>
      <c r="E27">
        <f t="shared" si="1"/>
        <v>26.483333333333334</v>
      </c>
    </row>
    <row r="28" spans="1:6" x14ac:dyDescent="0.75">
      <c r="A28">
        <v>26</v>
      </c>
      <c r="B28">
        <v>27</v>
      </c>
      <c r="C28">
        <v>29</v>
      </c>
      <c r="D28">
        <f t="shared" si="0"/>
        <v>1649</v>
      </c>
      <c r="E28">
        <f t="shared" si="1"/>
        <v>27.483333333333334</v>
      </c>
    </row>
    <row r="29" spans="1:6" x14ac:dyDescent="0.75">
      <c r="A29">
        <v>27</v>
      </c>
      <c r="B29">
        <v>28</v>
      </c>
      <c r="C29">
        <v>29</v>
      </c>
      <c r="D29">
        <f t="shared" si="0"/>
        <v>1709</v>
      </c>
      <c r="E29">
        <f t="shared" si="1"/>
        <v>28.483333333333334</v>
      </c>
    </row>
    <row r="30" spans="1:6" x14ac:dyDescent="0.75">
      <c r="A30">
        <v>28</v>
      </c>
      <c r="B30">
        <v>29</v>
      </c>
      <c r="C30">
        <v>29</v>
      </c>
      <c r="D30">
        <f t="shared" si="0"/>
        <v>1769</v>
      </c>
      <c r="E30">
        <f t="shared" si="1"/>
        <v>29.483333333333334</v>
      </c>
    </row>
    <row r="31" spans="1:6" x14ac:dyDescent="0.75">
      <c r="A31" s="3">
        <v>29</v>
      </c>
      <c r="B31" s="3">
        <v>32</v>
      </c>
      <c r="C31" s="3">
        <v>5</v>
      </c>
      <c r="D31" s="3">
        <f t="shared" si="0"/>
        <v>1925</v>
      </c>
      <c r="E31" s="3">
        <f t="shared" si="1"/>
        <v>32.083333333333336</v>
      </c>
      <c r="F31" s="3" t="s">
        <v>31</v>
      </c>
    </row>
    <row r="32" spans="1:6" x14ac:dyDescent="0.75">
      <c r="A32">
        <v>30</v>
      </c>
      <c r="B32">
        <v>33</v>
      </c>
      <c r="C32">
        <v>5</v>
      </c>
      <c r="D32">
        <f t="shared" si="0"/>
        <v>1985</v>
      </c>
      <c r="E32">
        <f t="shared" si="1"/>
        <v>33.083333333333336</v>
      </c>
    </row>
    <row r="33" spans="1:5" x14ac:dyDescent="0.75">
      <c r="A33">
        <v>31</v>
      </c>
      <c r="B33">
        <v>34</v>
      </c>
      <c r="C33">
        <v>5</v>
      </c>
      <c r="D33">
        <f t="shared" si="0"/>
        <v>2045</v>
      </c>
      <c r="E33">
        <f t="shared" si="1"/>
        <v>34.083333333333336</v>
      </c>
    </row>
    <row r="34" spans="1:5" x14ac:dyDescent="0.75">
      <c r="A34">
        <v>32</v>
      </c>
      <c r="B34">
        <v>35</v>
      </c>
      <c r="C34">
        <v>5</v>
      </c>
      <c r="D34">
        <f t="shared" si="0"/>
        <v>2105</v>
      </c>
      <c r="E34">
        <f t="shared" si="1"/>
        <v>35.083333333333336</v>
      </c>
    </row>
    <row r="35" spans="1:5" x14ac:dyDescent="0.75">
      <c r="A35">
        <v>33</v>
      </c>
      <c r="B35">
        <v>36</v>
      </c>
      <c r="C35">
        <v>5</v>
      </c>
      <c r="D35">
        <f t="shared" si="0"/>
        <v>2165</v>
      </c>
      <c r="E35">
        <f t="shared" si="1"/>
        <v>36.083333333333336</v>
      </c>
    </row>
    <row r="36" spans="1:5" x14ac:dyDescent="0.75">
      <c r="A36">
        <v>34</v>
      </c>
      <c r="B36">
        <v>37</v>
      </c>
      <c r="C36">
        <v>5</v>
      </c>
      <c r="D36">
        <f t="shared" si="0"/>
        <v>2225</v>
      </c>
      <c r="E36">
        <f t="shared" si="1"/>
        <v>37.083333333333336</v>
      </c>
    </row>
    <row r="37" spans="1:5" x14ac:dyDescent="0.75">
      <c r="A37">
        <v>35</v>
      </c>
      <c r="B37">
        <v>38</v>
      </c>
      <c r="C37">
        <v>5</v>
      </c>
      <c r="D37">
        <f t="shared" si="0"/>
        <v>2285</v>
      </c>
      <c r="E37">
        <f t="shared" si="1"/>
        <v>38.083333333333336</v>
      </c>
    </row>
    <row r="38" spans="1:5" x14ac:dyDescent="0.75">
      <c r="A38">
        <v>36</v>
      </c>
      <c r="B38">
        <v>39</v>
      </c>
      <c r="C38">
        <v>5</v>
      </c>
      <c r="D38">
        <f t="shared" si="0"/>
        <v>2345</v>
      </c>
      <c r="E38">
        <f t="shared" si="1"/>
        <v>39.083333333333336</v>
      </c>
    </row>
    <row r="39" spans="1:5" x14ac:dyDescent="0.75">
      <c r="A39">
        <v>37</v>
      </c>
      <c r="B39">
        <v>40</v>
      </c>
      <c r="C39">
        <v>5</v>
      </c>
      <c r="D39">
        <f t="shared" si="0"/>
        <v>2405</v>
      </c>
      <c r="E39">
        <f t="shared" si="1"/>
        <v>40.083333333333336</v>
      </c>
    </row>
    <row r="40" spans="1:5" x14ac:dyDescent="0.75">
      <c r="A40">
        <v>38</v>
      </c>
      <c r="B40">
        <v>41</v>
      </c>
      <c r="C40">
        <v>5</v>
      </c>
      <c r="D40">
        <f t="shared" si="0"/>
        <v>2465</v>
      </c>
      <c r="E40">
        <f t="shared" si="1"/>
        <v>41.083333333333336</v>
      </c>
    </row>
    <row r="41" spans="1:5" x14ac:dyDescent="0.75">
      <c r="A41">
        <v>39</v>
      </c>
      <c r="B41">
        <v>42</v>
      </c>
      <c r="C41">
        <v>5</v>
      </c>
      <c r="D41">
        <f t="shared" si="0"/>
        <v>2525</v>
      </c>
      <c r="E41">
        <f t="shared" si="1"/>
        <v>42.083333333333336</v>
      </c>
    </row>
    <row r="42" spans="1:5" x14ac:dyDescent="0.75">
      <c r="A42">
        <v>40</v>
      </c>
      <c r="B42">
        <v>43</v>
      </c>
      <c r="C42">
        <v>5</v>
      </c>
      <c r="D42">
        <f t="shared" si="0"/>
        <v>2585</v>
      </c>
      <c r="E42">
        <f t="shared" si="1"/>
        <v>43.083333333333336</v>
      </c>
    </row>
    <row r="43" spans="1:5" x14ac:dyDescent="0.75">
      <c r="A43">
        <v>41</v>
      </c>
      <c r="B43">
        <v>44</v>
      </c>
      <c r="C43">
        <v>5</v>
      </c>
      <c r="D43">
        <f t="shared" si="0"/>
        <v>2645</v>
      </c>
      <c r="E43">
        <f t="shared" si="1"/>
        <v>44.083333333333336</v>
      </c>
    </row>
    <row r="44" spans="1:5" x14ac:dyDescent="0.75">
      <c r="A44">
        <v>42</v>
      </c>
      <c r="B44">
        <v>45</v>
      </c>
      <c r="C44">
        <v>5</v>
      </c>
      <c r="D44">
        <f t="shared" si="0"/>
        <v>2705</v>
      </c>
      <c r="E44">
        <f t="shared" si="1"/>
        <v>45.083333333333336</v>
      </c>
    </row>
    <row r="45" spans="1:5" x14ac:dyDescent="0.75">
      <c r="A45">
        <v>43</v>
      </c>
      <c r="B45">
        <v>46</v>
      </c>
      <c r="C45">
        <v>5</v>
      </c>
      <c r="D45">
        <f t="shared" si="0"/>
        <v>2765</v>
      </c>
      <c r="E45">
        <f t="shared" si="1"/>
        <v>46.083333333333336</v>
      </c>
    </row>
    <row r="46" spans="1:5" x14ac:dyDescent="0.75">
      <c r="A46">
        <v>44</v>
      </c>
      <c r="B46">
        <v>47</v>
      </c>
      <c r="C46">
        <v>5</v>
      </c>
      <c r="D46">
        <f t="shared" si="0"/>
        <v>2825</v>
      </c>
      <c r="E46">
        <f t="shared" si="1"/>
        <v>47.083333333333336</v>
      </c>
    </row>
    <row r="47" spans="1:5" x14ac:dyDescent="0.75">
      <c r="A47">
        <v>45</v>
      </c>
      <c r="B47">
        <v>48</v>
      </c>
      <c r="C47">
        <v>5</v>
      </c>
      <c r="D47">
        <f t="shared" si="0"/>
        <v>2885</v>
      </c>
      <c r="E47">
        <f t="shared" si="1"/>
        <v>48.083333333333336</v>
      </c>
    </row>
    <row r="48" spans="1:5" x14ac:dyDescent="0.75">
      <c r="A48">
        <v>46</v>
      </c>
      <c r="B48">
        <v>49</v>
      </c>
      <c r="C48">
        <v>5</v>
      </c>
      <c r="D48">
        <f t="shared" si="0"/>
        <v>2945</v>
      </c>
      <c r="E48">
        <f t="shared" si="1"/>
        <v>49.083333333333336</v>
      </c>
    </row>
    <row r="49" spans="1:6" x14ac:dyDescent="0.75">
      <c r="A49">
        <v>47</v>
      </c>
      <c r="B49">
        <v>50</v>
      </c>
      <c r="C49">
        <v>5</v>
      </c>
      <c r="D49">
        <f t="shared" si="0"/>
        <v>3005</v>
      </c>
      <c r="E49">
        <f t="shared" si="1"/>
        <v>50.083333333333336</v>
      </c>
    </row>
    <row r="50" spans="1:6" x14ac:dyDescent="0.75">
      <c r="A50">
        <v>48</v>
      </c>
      <c r="B50">
        <v>51</v>
      </c>
      <c r="C50">
        <v>5</v>
      </c>
      <c r="D50">
        <f t="shared" si="0"/>
        <v>3065</v>
      </c>
      <c r="E50">
        <f t="shared" si="1"/>
        <v>51.083333333333336</v>
      </c>
    </row>
    <row r="51" spans="1:6" x14ac:dyDescent="0.75">
      <c r="A51">
        <v>49</v>
      </c>
      <c r="B51">
        <v>52</v>
      </c>
      <c r="C51">
        <v>5</v>
      </c>
      <c r="D51">
        <f t="shared" si="0"/>
        <v>3125</v>
      </c>
      <c r="E51">
        <f t="shared" si="1"/>
        <v>52.083333333333336</v>
      </c>
    </row>
    <row r="52" spans="1:6" x14ac:dyDescent="0.75">
      <c r="A52">
        <v>50</v>
      </c>
      <c r="B52">
        <v>53</v>
      </c>
      <c r="C52">
        <v>5</v>
      </c>
      <c r="D52">
        <f t="shared" si="0"/>
        <v>3185</v>
      </c>
      <c r="E52">
        <f t="shared" si="1"/>
        <v>53.083333333333336</v>
      </c>
    </row>
    <row r="53" spans="1:6" x14ac:dyDescent="0.75">
      <c r="A53" s="3">
        <v>51</v>
      </c>
      <c r="B53" s="3">
        <v>55</v>
      </c>
      <c r="C53" s="3">
        <v>28</v>
      </c>
      <c r="D53" s="3">
        <f t="shared" si="0"/>
        <v>3328</v>
      </c>
      <c r="E53" s="3">
        <f t="shared" si="1"/>
        <v>55.466666666666669</v>
      </c>
      <c r="F53" s="3" t="s">
        <v>32</v>
      </c>
    </row>
    <row r="54" spans="1:6" x14ac:dyDescent="0.75">
      <c r="A54">
        <v>52</v>
      </c>
      <c r="B54">
        <v>56</v>
      </c>
      <c r="C54">
        <v>29</v>
      </c>
      <c r="D54">
        <f t="shared" si="0"/>
        <v>3389</v>
      </c>
      <c r="E54">
        <f t="shared" si="1"/>
        <v>56.483333333333334</v>
      </c>
    </row>
    <row r="55" spans="1:6" x14ac:dyDescent="0.75">
      <c r="A55">
        <v>53</v>
      </c>
      <c r="B55">
        <v>57</v>
      </c>
      <c r="C55">
        <v>29</v>
      </c>
      <c r="D55">
        <f t="shared" si="0"/>
        <v>3449</v>
      </c>
      <c r="E55">
        <f t="shared" si="1"/>
        <v>57.483333333333334</v>
      </c>
    </row>
    <row r="56" spans="1:6" x14ac:dyDescent="0.75">
      <c r="A56">
        <v>54</v>
      </c>
      <c r="B56">
        <v>58</v>
      </c>
      <c r="C56">
        <v>29</v>
      </c>
      <c r="D56">
        <f t="shared" si="0"/>
        <v>3509</v>
      </c>
      <c r="E56">
        <f t="shared" si="1"/>
        <v>58.483333333333334</v>
      </c>
    </row>
    <row r="57" spans="1:6" x14ac:dyDescent="0.75">
      <c r="A57">
        <v>55</v>
      </c>
      <c r="B57">
        <v>59</v>
      </c>
      <c r="C57">
        <v>29</v>
      </c>
      <c r="D57">
        <f t="shared" si="0"/>
        <v>3569</v>
      </c>
      <c r="E57">
        <f t="shared" si="1"/>
        <v>59.483333333333334</v>
      </c>
    </row>
    <row r="58" spans="1:6" x14ac:dyDescent="0.75">
      <c r="A58">
        <v>56</v>
      </c>
      <c r="B58">
        <v>60</v>
      </c>
      <c r="C58">
        <v>29</v>
      </c>
      <c r="D58">
        <f t="shared" si="0"/>
        <v>3629</v>
      </c>
      <c r="E58">
        <f t="shared" si="1"/>
        <v>60.483333333333334</v>
      </c>
    </row>
    <row r="59" spans="1:6" x14ac:dyDescent="0.75">
      <c r="A59">
        <v>57</v>
      </c>
      <c r="B59">
        <v>61</v>
      </c>
      <c r="C59">
        <v>29</v>
      </c>
      <c r="D59">
        <f t="shared" si="0"/>
        <v>3689</v>
      </c>
      <c r="E59">
        <f t="shared" si="1"/>
        <v>61.483333333333334</v>
      </c>
    </row>
    <row r="60" spans="1:6" x14ac:dyDescent="0.75">
      <c r="A60" s="3">
        <v>58</v>
      </c>
      <c r="B60" s="3">
        <v>63</v>
      </c>
      <c r="C60" s="3">
        <v>54</v>
      </c>
      <c r="D60" s="3">
        <f t="shared" si="0"/>
        <v>3834</v>
      </c>
      <c r="E60" s="3">
        <f t="shared" si="1"/>
        <v>63.9</v>
      </c>
      <c r="F60" s="3" t="s">
        <v>32</v>
      </c>
    </row>
    <row r="61" spans="1:6" x14ac:dyDescent="0.75">
      <c r="A61">
        <v>59</v>
      </c>
      <c r="B61">
        <v>64</v>
      </c>
      <c r="C61">
        <v>54</v>
      </c>
      <c r="D61">
        <f t="shared" si="0"/>
        <v>3894</v>
      </c>
      <c r="E61">
        <f t="shared" si="1"/>
        <v>64.900000000000006</v>
      </c>
    </row>
    <row r="62" spans="1:6" x14ac:dyDescent="0.75">
      <c r="A62">
        <v>60</v>
      </c>
      <c r="B62">
        <v>65</v>
      </c>
      <c r="C62">
        <v>54</v>
      </c>
      <c r="D62">
        <f t="shared" si="0"/>
        <v>3954</v>
      </c>
      <c r="E62">
        <f t="shared" si="1"/>
        <v>65.900000000000006</v>
      </c>
    </row>
    <row r="63" spans="1:6" x14ac:dyDescent="0.75">
      <c r="A63">
        <v>61</v>
      </c>
      <c r="B63">
        <v>66</v>
      </c>
      <c r="C63">
        <v>55</v>
      </c>
      <c r="D63">
        <f t="shared" si="0"/>
        <v>4015</v>
      </c>
      <c r="E63">
        <f t="shared" si="1"/>
        <v>66.916666666666671</v>
      </c>
    </row>
    <row r="64" spans="1:6" x14ac:dyDescent="0.75">
      <c r="A64">
        <v>62</v>
      </c>
      <c r="B64">
        <v>67</v>
      </c>
      <c r="C64">
        <v>55</v>
      </c>
      <c r="D64">
        <f t="shared" si="0"/>
        <v>4075</v>
      </c>
      <c r="E64">
        <f t="shared" si="1"/>
        <v>67.916666666666671</v>
      </c>
    </row>
    <row r="65" spans="1:5" x14ac:dyDescent="0.75">
      <c r="A65">
        <v>63</v>
      </c>
      <c r="B65">
        <v>68</v>
      </c>
      <c r="C65">
        <v>54</v>
      </c>
      <c r="D65">
        <f t="shared" si="0"/>
        <v>4134</v>
      </c>
      <c r="E65">
        <f t="shared" si="1"/>
        <v>68.900000000000006</v>
      </c>
    </row>
    <row r="66" spans="1:5" x14ac:dyDescent="0.75">
      <c r="A66">
        <v>64</v>
      </c>
      <c r="B66">
        <v>69</v>
      </c>
      <c r="C66">
        <v>55</v>
      </c>
      <c r="D66">
        <f t="shared" si="0"/>
        <v>4195</v>
      </c>
      <c r="E66">
        <f t="shared" si="1"/>
        <v>69.916666666666671</v>
      </c>
    </row>
    <row r="67" spans="1:5" x14ac:dyDescent="0.75">
      <c r="A67">
        <v>65</v>
      </c>
      <c r="B67">
        <v>70</v>
      </c>
      <c r="C67">
        <v>55</v>
      </c>
      <c r="D67">
        <f t="shared" si="0"/>
        <v>4255</v>
      </c>
      <c r="E67">
        <f t="shared" si="1"/>
        <v>70.916666666666671</v>
      </c>
    </row>
    <row r="68" spans="1:5" x14ac:dyDescent="0.75">
      <c r="A68">
        <v>66</v>
      </c>
      <c r="B68">
        <v>71</v>
      </c>
      <c r="C68">
        <v>55</v>
      </c>
      <c r="D68">
        <f t="shared" ref="D68:D131" si="2">B68*60+C68</f>
        <v>4315</v>
      </c>
      <c r="E68">
        <f t="shared" ref="E68:E131" si="3">D68/60</f>
        <v>71.916666666666671</v>
      </c>
    </row>
    <row r="69" spans="1:5" x14ac:dyDescent="0.75">
      <c r="A69">
        <v>67</v>
      </c>
      <c r="B69">
        <v>72</v>
      </c>
      <c r="C69">
        <v>55</v>
      </c>
      <c r="D69">
        <f t="shared" si="2"/>
        <v>4375</v>
      </c>
      <c r="E69">
        <f t="shared" si="3"/>
        <v>72.916666666666671</v>
      </c>
    </row>
    <row r="70" spans="1:5" x14ac:dyDescent="0.75">
      <c r="A70">
        <v>68</v>
      </c>
      <c r="B70">
        <v>73</v>
      </c>
      <c r="C70">
        <v>54</v>
      </c>
      <c r="D70">
        <f t="shared" si="2"/>
        <v>4434</v>
      </c>
      <c r="E70">
        <f t="shared" si="3"/>
        <v>73.900000000000006</v>
      </c>
    </row>
    <row r="71" spans="1:5" x14ac:dyDescent="0.75">
      <c r="A71">
        <v>69</v>
      </c>
      <c r="B71">
        <v>74</v>
      </c>
      <c r="C71">
        <v>55</v>
      </c>
      <c r="D71">
        <f t="shared" si="2"/>
        <v>4495</v>
      </c>
      <c r="E71">
        <f t="shared" si="3"/>
        <v>74.916666666666671</v>
      </c>
    </row>
    <row r="72" spans="1:5" x14ac:dyDescent="0.75">
      <c r="A72">
        <v>70</v>
      </c>
      <c r="B72">
        <v>75</v>
      </c>
      <c r="C72">
        <v>54</v>
      </c>
      <c r="D72">
        <f t="shared" si="2"/>
        <v>4554</v>
      </c>
      <c r="E72">
        <f t="shared" si="3"/>
        <v>75.900000000000006</v>
      </c>
    </row>
    <row r="73" spans="1:5" x14ac:dyDescent="0.75">
      <c r="A73">
        <v>71</v>
      </c>
      <c r="B73">
        <v>76</v>
      </c>
      <c r="C73">
        <v>54</v>
      </c>
      <c r="D73">
        <f t="shared" si="2"/>
        <v>4614</v>
      </c>
      <c r="E73">
        <f t="shared" si="3"/>
        <v>76.900000000000006</v>
      </c>
    </row>
    <row r="74" spans="1:5" x14ac:dyDescent="0.75">
      <c r="A74">
        <v>72</v>
      </c>
      <c r="B74">
        <v>77</v>
      </c>
      <c r="C74">
        <v>54</v>
      </c>
      <c r="D74">
        <f t="shared" si="2"/>
        <v>4674</v>
      </c>
      <c r="E74">
        <f t="shared" si="3"/>
        <v>77.900000000000006</v>
      </c>
    </row>
    <row r="75" spans="1:5" x14ac:dyDescent="0.75">
      <c r="A75">
        <v>73</v>
      </c>
      <c r="B75">
        <v>78</v>
      </c>
      <c r="C75">
        <v>54</v>
      </c>
      <c r="D75">
        <f t="shared" si="2"/>
        <v>4734</v>
      </c>
      <c r="E75">
        <f t="shared" si="3"/>
        <v>78.900000000000006</v>
      </c>
    </row>
    <row r="76" spans="1:5" x14ac:dyDescent="0.75">
      <c r="A76">
        <v>74</v>
      </c>
      <c r="B76">
        <v>79</v>
      </c>
      <c r="C76">
        <v>55</v>
      </c>
      <c r="D76">
        <f t="shared" si="2"/>
        <v>4795</v>
      </c>
      <c r="E76">
        <f t="shared" si="3"/>
        <v>79.916666666666671</v>
      </c>
    </row>
    <row r="77" spans="1:5" x14ac:dyDescent="0.75">
      <c r="A77">
        <v>75</v>
      </c>
      <c r="B77">
        <v>80</v>
      </c>
      <c r="C77">
        <v>55</v>
      </c>
      <c r="D77">
        <f t="shared" si="2"/>
        <v>4855</v>
      </c>
      <c r="E77">
        <f t="shared" si="3"/>
        <v>80.916666666666671</v>
      </c>
    </row>
    <row r="78" spans="1:5" x14ac:dyDescent="0.75">
      <c r="A78">
        <v>76</v>
      </c>
      <c r="B78">
        <v>81</v>
      </c>
      <c r="C78">
        <v>55</v>
      </c>
      <c r="D78">
        <f t="shared" si="2"/>
        <v>4915</v>
      </c>
      <c r="E78">
        <f t="shared" si="3"/>
        <v>81.916666666666671</v>
      </c>
    </row>
    <row r="79" spans="1:5" x14ac:dyDescent="0.75">
      <c r="A79">
        <v>77</v>
      </c>
      <c r="B79">
        <v>82</v>
      </c>
      <c r="C79">
        <v>54</v>
      </c>
      <c r="D79">
        <f t="shared" si="2"/>
        <v>4974</v>
      </c>
      <c r="E79">
        <f t="shared" si="3"/>
        <v>82.9</v>
      </c>
    </row>
    <row r="80" spans="1:5" x14ac:dyDescent="0.75">
      <c r="A80">
        <v>78</v>
      </c>
      <c r="B80">
        <v>83</v>
      </c>
      <c r="C80">
        <v>54</v>
      </c>
      <c r="D80">
        <f t="shared" si="2"/>
        <v>5034</v>
      </c>
      <c r="E80">
        <f t="shared" si="3"/>
        <v>83.9</v>
      </c>
    </row>
    <row r="81" spans="1:6" x14ac:dyDescent="0.75">
      <c r="A81">
        <v>79</v>
      </c>
      <c r="B81">
        <v>84</v>
      </c>
      <c r="C81">
        <v>55</v>
      </c>
      <c r="D81">
        <f t="shared" si="2"/>
        <v>5095</v>
      </c>
      <c r="E81">
        <f t="shared" si="3"/>
        <v>84.916666666666671</v>
      </c>
    </row>
    <row r="82" spans="1:6" x14ac:dyDescent="0.75">
      <c r="A82">
        <v>80</v>
      </c>
      <c r="B82">
        <v>85</v>
      </c>
      <c r="C82">
        <v>55</v>
      </c>
      <c r="D82">
        <f t="shared" si="2"/>
        <v>5155</v>
      </c>
      <c r="E82">
        <f t="shared" si="3"/>
        <v>85.916666666666671</v>
      </c>
    </row>
    <row r="83" spans="1:6" x14ac:dyDescent="0.75">
      <c r="A83">
        <v>81</v>
      </c>
      <c r="B83">
        <v>86</v>
      </c>
      <c r="C83">
        <v>54</v>
      </c>
      <c r="D83">
        <f t="shared" si="2"/>
        <v>5214</v>
      </c>
      <c r="E83">
        <f t="shared" si="3"/>
        <v>86.9</v>
      </c>
    </row>
    <row r="84" spans="1:6" x14ac:dyDescent="0.75">
      <c r="A84">
        <v>82</v>
      </c>
      <c r="B84">
        <v>87</v>
      </c>
      <c r="C84">
        <v>54</v>
      </c>
      <c r="D84">
        <f t="shared" si="2"/>
        <v>5274</v>
      </c>
      <c r="E84">
        <f t="shared" si="3"/>
        <v>87.9</v>
      </c>
    </row>
    <row r="85" spans="1:6" x14ac:dyDescent="0.75">
      <c r="A85">
        <v>83</v>
      </c>
      <c r="B85">
        <v>88</v>
      </c>
      <c r="C85">
        <v>55</v>
      </c>
      <c r="D85">
        <f t="shared" si="2"/>
        <v>5335</v>
      </c>
      <c r="E85">
        <f t="shared" si="3"/>
        <v>88.916666666666671</v>
      </c>
    </row>
    <row r="86" spans="1:6" x14ac:dyDescent="0.75">
      <c r="A86">
        <v>84</v>
      </c>
      <c r="B86">
        <v>89</v>
      </c>
      <c r="C86">
        <v>54</v>
      </c>
      <c r="D86">
        <f t="shared" si="2"/>
        <v>5394</v>
      </c>
      <c r="E86">
        <f t="shared" si="3"/>
        <v>89.9</v>
      </c>
    </row>
    <row r="87" spans="1:6" x14ac:dyDescent="0.75">
      <c r="A87">
        <v>85</v>
      </c>
      <c r="B87">
        <v>90</v>
      </c>
      <c r="C87">
        <v>54</v>
      </c>
      <c r="D87">
        <f t="shared" si="2"/>
        <v>5454</v>
      </c>
      <c r="E87">
        <f t="shared" si="3"/>
        <v>90.9</v>
      </c>
    </row>
    <row r="88" spans="1:6" x14ac:dyDescent="0.75">
      <c r="A88">
        <v>86</v>
      </c>
      <c r="B88">
        <v>91</v>
      </c>
      <c r="C88">
        <v>54</v>
      </c>
      <c r="D88">
        <f t="shared" si="2"/>
        <v>5514</v>
      </c>
      <c r="E88">
        <f t="shared" si="3"/>
        <v>91.9</v>
      </c>
    </row>
    <row r="89" spans="1:6" x14ac:dyDescent="0.75">
      <c r="A89">
        <v>87</v>
      </c>
      <c r="B89">
        <v>92</v>
      </c>
      <c r="C89">
        <v>55</v>
      </c>
      <c r="D89">
        <f t="shared" si="2"/>
        <v>5575</v>
      </c>
      <c r="E89">
        <f t="shared" si="3"/>
        <v>92.916666666666671</v>
      </c>
    </row>
    <row r="90" spans="1:6" x14ac:dyDescent="0.75">
      <c r="A90" s="3">
        <v>88</v>
      </c>
      <c r="B90" s="3">
        <v>95</v>
      </c>
      <c r="C90" s="3">
        <v>5</v>
      </c>
      <c r="D90" s="3">
        <f t="shared" si="2"/>
        <v>5705</v>
      </c>
      <c r="E90" s="3">
        <f t="shared" si="3"/>
        <v>95.083333333333329</v>
      </c>
      <c r="F90" s="3" t="s">
        <v>32</v>
      </c>
    </row>
    <row r="91" spans="1:6" x14ac:dyDescent="0.75">
      <c r="A91">
        <v>89</v>
      </c>
      <c r="B91">
        <v>96</v>
      </c>
      <c r="C91">
        <v>5</v>
      </c>
      <c r="D91">
        <f t="shared" si="2"/>
        <v>5765</v>
      </c>
      <c r="E91">
        <f t="shared" si="3"/>
        <v>96.083333333333329</v>
      </c>
    </row>
    <row r="92" spans="1:6" x14ac:dyDescent="0.75">
      <c r="A92">
        <v>90</v>
      </c>
      <c r="B92">
        <v>97</v>
      </c>
      <c r="C92">
        <v>5</v>
      </c>
      <c r="D92">
        <f t="shared" si="2"/>
        <v>5825</v>
      </c>
      <c r="E92">
        <f t="shared" si="3"/>
        <v>97.083333333333329</v>
      </c>
    </row>
    <row r="93" spans="1:6" x14ac:dyDescent="0.75">
      <c r="A93">
        <v>91</v>
      </c>
      <c r="B93">
        <v>98</v>
      </c>
      <c r="C93">
        <v>5</v>
      </c>
      <c r="D93">
        <f t="shared" si="2"/>
        <v>5885</v>
      </c>
      <c r="E93">
        <f t="shared" si="3"/>
        <v>98.083333333333329</v>
      </c>
    </row>
    <row r="94" spans="1:6" x14ac:dyDescent="0.75">
      <c r="A94">
        <v>92</v>
      </c>
      <c r="B94">
        <v>99</v>
      </c>
      <c r="C94">
        <v>5</v>
      </c>
      <c r="D94">
        <f t="shared" si="2"/>
        <v>5945</v>
      </c>
      <c r="E94">
        <f t="shared" si="3"/>
        <v>99.083333333333329</v>
      </c>
    </row>
    <row r="95" spans="1:6" x14ac:dyDescent="0.75">
      <c r="A95">
        <v>93</v>
      </c>
      <c r="B95">
        <v>100</v>
      </c>
      <c r="C95">
        <v>5</v>
      </c>
      <c r="D95">
        <f t="shared" si="2"/>
        <v>6005</v>
      </c>
      <c r="E95">
        <f t="shared" si="3"/>
        <v>100.08333333333333</v>
      </c>
    </row>
    <row r="96" spans="1:6" x14ac:dyDescent="0.75">
      <c r="A96">
        <v>94</v>
      </c>
      <c r="B96">
        <v>101</v>
      </c>
      <c r="C96">
        <v>5</v>
      </c>
      <c r="D96">
        <f t="shared" si="2"/>
        <v>6065</v>
      </c>
      <c r="E96">
        <f t="shared" si="3"/>
        <v>101.08333333333333</v>
      </c>
    </row>
    <row r="97" spans="1:5" x14ac:dyDescent="0.75">
      <c r="A97">
        <v>95</v>
      </c>
      <c r="B97">
        <v>102</v>
      </c>
      <c r="C97">
        <v>5</v>
      </c>
      <c r="D97">
        <f t="shared" si="2"/>
        <v>6125</v>
      </c>
      <c r="E97">
        <f t="shared" si="3"/>
        <v>102.08333333333333</v>
      </c>
    </row>
    <row r="98" spans="1:5" x14ac:dyDescent="0.75">
      <c r="A98">
        <v>96</v>
      </c>
      <c r="B98">
        <v>103</v>
      </c>
      <c r="C98">
        <v>5</v>
      </c>
      <c r="D98">
        <f t="shared" si="2"/>
        <v>6185</v>
      </c>
      <c r="E98">
        <f t="shared" si="3"/>
        <v>103.08333333333333</v>
      </c>
    </row>
    <row r="99" spans="1:5" x14ac:dyDescent="0.75">
      <c r="A99">
        <v>97</v>
      </c>
      <c r="B99">
        <v>104</v>
      </c>
      <c r="C99">
        <v>5</v>
      </c>
      <c r="D99">
        <f t="shared" si="2"/>
        <v>6245</v>
      </c>
      <c r="E99">
        <f t="shared" si="3"/>
        <v>104.08333333333333</v>
      </c>
    </row>
    <row r="100" spans="1:5" x14ac:dyDescent="0.75">
      <c r="A100">
        <v>98</v>
      </c>
      <c r="B100">
        <v>105</v>
      </c>
      <c r="C100">
        <v>5</v>
      </c>
      <c r="D100">
        <f t="shared" si="2"/>
        <v>6305</v>
      </c>
      <c r="E100">
        <f t="shared" si="3"/>
        <v>105.08333333333333</v>
      </c>
    </row>
    <row r="101" spans="1:5" x14ac:dyDescent="0.75">
      <c r="A101">
        <v>99</v>
      </c>
      <c r="B101">
        <v>106</v>
      </c>
      <c r="C101">
        <v>5</v>
      </c>
      <c r="D101">
        <f t="shared" si="2"/>
        <v>6365</v>
      </c>
      <c r="E101">
        <f t="shared" si="3"/>
        <v>106.08333333333333</v>
      </c>
    </row>
    <row r="102" spans="1:5" x14ac:dyDescent="0.75">
      <c r="A102">
        <v>100</v>
      </c>
      <c r="B102">
        <v>107</v>
      </c>
      <c r="C102">
        <v>5</v>
      </c>
      <c r="D102">
        <f t="shared" si="2"/>
        <v>6425</v>
      </c>
      <c r="E102">
        <f t="shared" si="3"/>
        <v>107.08333333333333</v>
      </c>
    </row>
    <row r="103" spans="1:5" x14ac:dyDescent="0.75">
      <c r="A103">
        <v>101</v>
      </c>
      <c r="B103">
        <v>108</v>
      </c>
      <c r="C103">
        <v>5</v>
      </c>
      <c r="D103">
        <f t="shared" si="2"/>
        <v>6485</v>
      </c>
      <c r="E103">
        <f t="shared" si="3"/>
        <v>108.08333333333333</v>
      </c>
    </row>
    <row r="104" spans="1:5" x14ac:dyDescent="0.75">
      <c r="A104">
        <v>102</v>
      </c>
      <c r="B104">
        <v>109</v>
      </c>
      <c r="C104">
        <v>5</v>
      </c>
      <c r="D104">
        <f t="shared" si="2"/>
        <v>6545</v>
      </c>
      <c r="E104">
        <f t="shared" si="3"/>
        <v>109.08333333333333</v>
      </c>
    </row>
    <row r="105" spans="1:5" x14ac:dyDescent="0.75">
      <c r="A105">
        <v>103</v>
      </c>
      <c r="B105">
        <v>110</v>
      </c>
      <c r="C105">
        <v>5</v>
      </c>
      <c r="D105">
        <f t="shared" si="2"/>
        <v>6605</v>
      </c>
      <c r="E105">
        <f t="shared" si="3"/>
        <v>110.08333333333333</v>
      </c>
    </row>
    <row r="106" spans="1:5" x14ac:dyDescent="0.75">
      <c r="A106">
        <v>104</v>
      </c>
      <c r="B106">
        <v>111</v>
      </c>
      <c r="C106">
        <v>5</v>
      </c>
      <c r="D106">
        <f t="shared" si="2"/>
        <v>6665</v>
      </c>
      <c r="E106">
        <f t="shared" si="3"/>
        <v>111.08333333333333</v>
      </c>
    </row>
    <row r="107" spans="1:5" x14ac:dyDescent="0.75">
      <c r="A107">
        <v>105</v>
      </c>
      <c r="B107">
        <v>112</v>
      </c>
      <c r="C107">
        <v>5</v>
      </c>
      <c r="D107">
        <f t="shared" si="2"/>
        <v>6725</v>
      </c>
      <c r="E107">
        <f t="shared" si="3"/>
        <v>112.08333333333333</v>
      </c>
    </row>
    <row r="108" spans="1:5" x14ac:dyDescent="0.75">
      <c r="A108">
        <v>106</v>
      </c>
      <c r="B108">
        <v>113</v>
      </c>
      <c r="C108">
        <v>5</v>
      </c>
      <c r="D108">
        <f t="shared" si="2"/>
        <v>6785</v>
      </c>
      <c r="E108">
        <f t="shared" si="3"/>
        <v>113.08333333333333</v>
      </c>
    </row>
    <row r="109" spans="1:5" x14ac:dyDescent="0.75">
      <c r="A109">
        <v>107</v>
      </c>
      <c r="B109">
        <v>114</v>
      </c>
      <c r="C109">
        <v>5</v>
      </c>
      <c r="D109">
        <f t="shared" si="2"/>
        <v>6845</v>
      </c>
      <c r="E109">
        <f t="shared" si="3"/>
        <v>114.08333333333333</v>
      </c>
    </row>
    <row r="110" spans="1:5" x14ac:dyDescent="0.75">
      <c r="A110">
        <v>108</v>
      </c>
      <c r="B110">
        <v>115</v>
      </c>
      <c r="C110">
        <v>5</v>
      </c>
      <c r="D110">
        <f t="shared" si="2"/>
        <v>6905</v>
      </c>
      <c r="E110">
        <f t="shared" si="3"/>
        <v>115.08333333333333</v>
      </c>
    </row>
    <row r="111" spans="1:5" x14ac:dyDescent="0.75">
      <c r="A111">
        <v>109</v>
      </c>
      <c r="B111">
        <v>116</v>
      </c>
      <c r="C111">
        <v>5</v>
      </c>
      <c r="D111">
        <f t="shared" si="2"/>
        <v>6965</v>
      </c>
      <c r="E111">
        <f t="shared" si="3"/>
        <v>116.08333333333333</v>
      </c>
    </row>
    <row r="112" spans="1:5" x14ac:dyDescent="0.75">
      <c r="A112">
        <v>110</v>
      </c>
      <c r="B112">
        <v>117</v>
      </c>
      <c r="C112">
        <v>5</v>
      </c>
      <c r="D112">
        <f t="shared" si="2"/>
        <v>7025</v>
      </c>
      <c r="E112">
        <f t="shared" si="3"/>
        <v>117.08333333333333</v>
      </c>
    </row>
    <row r="113" spans="1:5" x14ac:dyDescent="0.75">
      <c r="A113">
        <v>111</v>
      </c>
      <c r="B113">
        <v>118</v>
      </c>
      <c r="C113">
        <v>5</v>
      </c>
      <c r="D113">
        <f t="shared" si="2"/>
        <v>7085</v>
      </c>
      <c r="E113">
        <f t="shared" si="3"/>
        <v>118.08333333333333</v>
      </c>
    </row>
    <row r="114" spans="1:5" x14ac:dyDescent="0.75">
      <c r="A114">
        <v>112</v>
      </c>
      <c r="B114">
        <v>119</v>
      </c>
      <c r="C114">
        <v>5</v>
      </c>
      <c r="D114">
        <f t="shared" si="2"/>
        <v>7145</v>
      </c>
      <c r="E114">
        <f t="shared" si="3"/>
        <v>119.08333333333333</v>
      </c>
    </row>
    <row r="115" spans="1:5" x14ac:dyDescent="0.75">
      <c r="A115">
        <v>113</v>
      </c>
      <c r="B115">
        <v>120</v>
      </c>
      <c r="C115">
        <v>5</v>
      </c>
      <c r="D115">
        <f t="shared" si="2"/>
        <v>7205</v>
      </c>
      <c r="E115">
        <f t="shared" si="3"/>
        <v>120.08333333333333</v>
      </c>
    </row>
    <row r="116" spans="1:5" x14ac:dyDescent="0.75">
      <c r="A116">
        <v>114</v>
      </c>
      <c r="B116">
        <v>121</v>
      </c>
      <c r="C116">
        <v>5</v>
      </c>
      <c r="D116">
        <f t="shared" si="2"/>
        <v>7265</v>
      </c>
      <c r="E116">
        <f t="shared" si="3"/>
        <v>121.08333333333333</v>
      </c>
    </row>
    <row r="117" spans="1:5" x14ac:dyDescent="0.75">
      <c r="A117">
        <v>115</v>
      </c>
      <c r="B117">
        <v>122</v>
      </c>
      <c r="C117">
        <v>5</v>
      </c>
      <c r="D117">
        <f t="shared" si="2"/>
        <v>7325</v>
      </c>
      <c r="E117">
        <f t="shared" si="3"/>
        <v>122.08333333333333</v>
      </c>
    </row>
    <row r="118" spans="1:5" x14ac:dyDescent="0.75">
      <c r="A118">
        <v>116</v>
      </c>
      <c r="B118">
        <v>123</v>
      </c>
      <c r="C118">
        <v>9</v>
      </c>
      <c r="D118">
        <f t="shared" si="2"/>
        <v>7389</v>
      </c>
      <c r="E118">
        <f t="shared" si="3"/>
        <v>123.15</v>
      </c>
    </row>
    <row r="119" spans="1:5" x14ac:dyDescent="0.75">
      <c r="A119">
        <v>117</v>
      </c>
      <c r="B119">
        <v>124</v>
      </c>
      <c r="C119">
        <v>9</v>
      </c>
      <c r="D119">
        <f t="shared" si="2"/>
        <v>7449</v>
      </c>
      <c r="E119">
        <f t="shared" si="3"/>
        <v>124.15</v>
      </c>
    </row>
    <row r="120" spans="1:5" x14ac:dyDescent="0.75">
      <c r="A120">
        <v>118</v>
      </c>
      <c r="B120">
        <v>125</v>
      </c>
      <c r="C120">
        <v>10</v>
      </c>
      <c r="D120">
        <f t="shared" si="2"/>
        <v>7510</v>
      </c>
      <c r="E120">
        <f t="shared" si="3"/>
        <v>125.16666666666667</v>
      </c>
    </row>
    <row r="121" spans="1:5" x14ac:dyDescent="0.75">
      <c r="A121">
        <v>119</v>
      </c>
      <c r="B121">
        <v>126</v>
      </c>
      <c r="C121">
        <v>9</v>
      </c>
      <c r="D121">
        <f t="shared" si="2"/>
        <v>7569</v>
      </c>
      <c r="E121">
        <f t="shared" si="3"/>
        <v>126.15</v>
      </c>
    </row>
    <row r="122" spans="1:5" x14ac:dyDescent="0.75">
      <c r="A122">
        <v>120</v>
      </c>
      <c r="B122">
        <v>127</v>
      </c>
      <c r="C122">
        <v>9</v>
      </c>
      <c r="D122">
        <f t="shared" si="2"/>
        <v>7629</v>
      </c>
      <c r="E122">
        <f t="shared" si="3"/>
        <v>127.15</v>
      </c>
    </row>
    <row r="123" spans="1:5" x14ac:dyDescent="0.75">
      <c r="A123">
        <v>121</v>
      </c>
      <c r="B123">
        <v>128</v>
      </c>
      <c r="C123">
        <v>9</v>
      </c>
      <c r="D123">
        <f t="shared" si="2"/>
        <v>7689</v>
      </c>
      <c r="E123">
        <f t="shared" si="3"/>
        <v>128.15</v>
      </c>
    </row>
    <row r="124" spans="1:5" x14ac:dyDescent="0.75">
      <c r="A124">
        <v>122</v>
      </c>
      <c r="B124">
        <v>129</v>
      </c>
      <c r="C124">
        <v>9</v>
      </c>
      <c r="D124">
        <f t="shared" si="2"/>
        <v>7749</v>
      </c>
      <c r="E124">
        <f t="shared" si="3"/>
        <v>129.15</v>
      </c>
    </row>
    <row r="125" spans="1:5" x14ac:dyDescent="0.75">
      <c r="A125">
        <v>123</v>
      </c>
      <c r="B125">
        <v>130</v>
      </c>
      <c r="C125">
        <v>9</v>
      </c>
      <c r="D125">
        <f t="shared" si="2"/>
        <v>7809</v>
      </c>
      <c r="E125">
        <f t="shared" si="3"/>
        <v>130.15</v>
      </c>
    </row>
    <row r="126" spans="1:5" x14ac:dyDescent="0.75">
      <c r="A126">
        <v>124</v>
      </c>
      <c r="B126">
        <v>131</v>
      </c>
      <c r="C126">
        <v>9</v>
      </c>
      <c r="D126">
        <f t="shared" si="2"/>
        <v>7869</v>
      </c>
      <c r="E126">
        <f t="shared" si="3"/>
        <v>131.15</v>
      </c>
    </row>
    <row r="127" spans="1:5" x14ac:dyDescent="0.75">
      <c r="A127">
        <v>125</v>
      </c>
      <c r="B127">
        <v>132</v>
      </c>
      <c r="C127">
        <v>9</v>
      </c>
      <c r="D127">
        <f t="shared" si="2"/>
        <v>7929</v>
      </c>
      <c r="E127">
        <f t="shared" si="3"/>
        <v>132.15</v>
      </c>
    </row>
    <row r="128" spans="1:5" x14ac:dyDescent="0.75">
      <c r="A128">
        <v>126</v>
      </c>
      <c r="B128">
        <v>133</v>
      </c>
      <c r="C128">
        <v>9</v>
      </c>
      <c r="D128">
        <f t="shared" si="2"/>
        <v>7989</v>
      </c>
      <c r="E128">
        <f t="shared" si="3"/>
        <v>133.15</v>
      </c>
    </row>
    <row r="129" spans="1:5" x14ac:dyDescent="0.75">
      <c r="A129">
        <v>127</v>
      </c>
      <c r="B129">
        <v>134</v>
      </c>
      <c r="C129">
        <v>9</v>
      </c>
      <c r="D129">
        <f t="shared" si="2"/>
        <v>8049</v>
      </c>
      <c r="E129">
        <f t="shared" si="3"/>
        <v>134.15</v>
      </c>
    </row>
    <row r="130" spans="1:5" x14ac:dyDescent="0.75">
      <c r="A130">
        <v>128</v>
      </c>
      <c r="B130">
        <v>135</v>
      </c>
      <c r="C130">
        <v>9</v>
      </c>
      <c r="D130">
        <f t="shared" si="2"/>
        <v>8109</v>
      </c>
      <c r="E130">
        <f t="shared" si="3"/>
        <v>135.15</v>
      </c>
    </row>
    <row r="131" spans="1:5" x14ac:dyDescent="0.75">
      <c r="A131">
        <v>129</v>
      </c>
      <c r="B131">
        <v>136</v>
      </c>
      <c r="C131">
        <v>9</v>
      </c>
      <c r="D131">
        <f t="shared" si="2"/>
        <v>8169</v>
      </c>
      <c r="E131">
        <f t="shared" si="3"/>
        <v>136.15</v>
      </c>
    </row>
    <row r="132" spans="1:5" x14ac:dyDescent="0.75">
      <c r="A132">
        <v>130</v>
      </c>
      <c r="B132">
        <v>137</v>
      </c>
      <c r="C132">
        <v>9</v>
      </c>
      <c r="D132">
        <f t="shared" ref="D132:D146" si="4">B132*60+C132</f>
        <v>8229</v>
      </c>
      <c r="E132">
        <f t="shared" ref="E132:E146" si="5">D132/60</f>
        <v>137.15</v>
      </c>
    </row>
    <row r="133" spans="1:5" x14ac:dyDescent="0.75">
      <c r="A133">
        <v>131</v>
      </c>
      <c r="B133">
        <v>138</v>
      </c>
      <c r="C133">
        <v>9</v>
      </c>
      <c r="D133">
        <f t="shared" si="4"/>
        <v>8289</v>
      </c>
      <c r="E133">
        <f t="shared" si="5"/>
        <v>138.15</v>
      </c>
    </row>
    <row r="134" spans="1:5" x14ac:dyDescent="0.75">
      <c r="A134">
        <v>132</v>
      </c>
      <c r="B134">
        <v>139</v>
      </c>
      <c r="C134">
        <v>9</v>
      </c>
      <c r="D134">
        <f t="shared" si="4"/>
        <v>8349</v>
      </c>
      <c r="E134">
        <f t="shared" si="5"/>
        <v>139.15</v>
      </c>
    </row>
    <row r="135" spans="1:5" x14ac:dyDescent="0.75">
      <c r="A135">
        <v>133</v>
      </c>
      <c r="B135">
        <v>140</v>
      </c>
      <c r="C135">
        <v>9</v>
      </c>
      <c r="D135">
        <f t="shared" si="4"/>
        <v>8409</v>
      </c>
      <c r="E135">
        <f t="shared" si="5"/>
        <v>140.15</v>
      </c>
    </row>
    <row r="136" spans="1:5" x14ac:dyDescent="0.75">
      <c r="A136">
        <v>134</v>
      </c>
      <c r="B136">
        <v>141</v>
      </c>
      <c r="C136">
        <v>9</v>
      </c>
      <c r="D136">
        <f t="shared" si="4"/>
        <v>8469</v>
      </c>
      <c r="E136">
        <f t="shared" si="5"/>
        <v>141.15</v>
      </c>
    </row>
    <row r="137" spans="1:5" x14ac:dyDescent="0.75">
      <c r="A137">
        <v>135</v>
      </c>
      <c r="B137">
        <v>142</v>
      </c>
      <c r="C137">
        <v>9</v>
      </c>
      <c r="D137">
        <f t="shared" si="4"/>
        <v>8529</v>
      </c>
      <c r="E137">
        <f t="shared" si="5"/>
        <v>142.15</v>
      </c>
    </row>
    <row r="138" spans="1:5" x14ac:dyDescent="0.75">
      <c r="A138">
        <v>136</v>
      </c>
      <c r="B138">
        <v>143</v>
      </c>
      <c r="C138">
        <v>9</v>
      </c>
      <c r="D138">
        <f t="shared" si="4"/>
        <v>8589</v>
      </c>
      <c r="E138">
        <f t="shared" si="5"/>
        <v>143.15</v>
      </c>
    </row>
    <row r="139" spans="1:5" x14ac:dyDescent="0.75">
      <c r="A139">
        <v>137</v>
      </c>
      <c r="B139">
        <v>144</v>
      </c>
      <c r="C139">
        <v>9</v>
      </c>
      <c r="D139">
        <f t="shared" si="4"/>
        <v>8649</v>
      </c>
      <c r="E139">
        <f t="shared" si="5"/>
        <v>144.15</v>
      </c>
    </row>
    <row r="140" spans="1:5" x14ac:dyDescent="0.75">
      <c r="A140">
        <v>138</v>
      </c>
      <c r="B140">
        <v>145</v>
      </c>
      <c r="C140">
        <v>9</v>
      </c>
      <c r="D140">
        <f t="shared" si="4"/>
        <v>8709</v>
      </c>
      <c r="E140">
        <f t="shared" si="5"/>
        <v>145.15</v>
      </c>
    </row>
    <row r="141" spans="1:5" x14ac:dyDescent="0.75">
      <c r="A141">
        <v>139</v>
      </c>
      <c r="B141">
        <v>146</v>
      </c>
      <c r="C141">
        <v>9</v>
      </c>
      <c r="D141">
        <f t="shared" si="4"/>
        <v>8769</v>
      </c>
      <c r="E141">
        <f t="shared" si="5"/>
        <v>146.15</v>
      </c>
    </row>
    <row r="142" spans="1:5" x14ac:dyDescent="0.75">
      <c r="A142">
        <v>140</v>
      </c>
      <c r="B142">
        <v>147</v>
      </c>
      <c r="C142">
        <v>9</v>
      </c>
      <c r="D142">
        <f t="shared" si="4"/>
        <v>8829</v>
      </c>
      <c r="E142">
        <f t="shared" si="5"/>
        <v>147.15</v>
      </c>
    </row>
    <row r="143" spans="1:5" x14ac:dyDescent="0.75">
      <c r="A143">
        <v>141</v>
      </c>
      <c r="B143">
        <v>148</v>
      </c>
      <c r="C143">
        <v>9</v>
      </c>
      <c r="D143">
        <f t="shared" si="4"/>
        <v>8889</v>
      </c>
      <c r="E143">
        <f t="shared" si="5"/>
        <v>148.15</v>
      </c>
    </row>
    <row r="144" spans="1:5" x14ac:dyDescent="0.75">
      <c r="A144">
        <v>142</v>
      </c>
      <c r="B144">
        <v>149</v>
      </c>
      <c r="C144">
        <v>9</v>
      </c>
      <c r="D144">
        <f t="shared" si="4"/>
        <v>8949</v>
      </c>
      <c r="E144">
        <f t="shared" si="5"/>
        <v>149.15</v>
      </c>
    </row>
    <row r="145" spans="1:5" x14ac:dyDescent="0.75">
      <c r="A145">
        <v>143</v>
      </c>
      <c r="B145">
        <v>150</v>
      </c>
      <c r="C145">
        <v>9</v>
      </c>
      <c r="D145">
        <f t="shared" si="4"/>
        <v>9009</v>
      </c>
      <c r="E145">
        <f t="shared" si="5"/>
        <v>150.15</v>
      </c>
    </row>
    <row r="146" spans="1:5" x14ac:dyDescent="0.75">
      <c r="A146">
        <v>144</v>
      </c>
      <c r="B146">
        <v>151</v>
      </c>
      <c r="C146">
        <v>9</v>
      </c>
      <c r="D146">
        <f t="shared" si="4"/>
        <v>9069</v>
      </c>
      <c r="E146">
        <f t="shared" si="5"/>
        <v>151.15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M151"/>
  <sheetViews>
    <sheetView zoomScale="80" zoomScaleNormal="80" workbookViewId="0">
      <selection activeCell="P12" sqref="P12"/>
    </sheetView>
  </sheetViews>
  <sheetFormatPr defaultColWidth="5.7265625" defaultRowHeight="14.75" x14ac:dyDescent="0.75"/>
  <cols>
    <col min="1" max="1" width="10.1328125" customWidth="1"/>
    <col min="2" max="2" width="5.1328125" customWidth="1"/>
    <col min="3" max="3" width="5.1328125" style="1" customWidth="1"/>
    <col min="4" max="4" width="5.1328125" style="2" customWidth="1"/>
    <col min="5" max="5" width="5.1328125" style="1" customWidth="1"/>
    <col min="6" max="6" width="5.1328125" style="2" customWidth="1"/>
    <col min="7" max="7" width="5.1328125" style="1" customWidth="1"/>
    <col min="8" max="8" width="5.1328125" style="2" customWidth="1"/>
    <col min="9" max="9" width="5.1328125" style="1" customWidth="1"/>
    <col min="10" max="10" width="5.1328125" style="2" customWidth="1"/>
    <col min="11" max="11" width="5.1328125" style="1" customWidth="1"/>
    <col min="12" max="12" width="5.1328125" style="2" customWidth="1"/>
    <col min="13" max="13" width="5.1328125" style="1" customWidth="1"/>
    <col min="14" max="14" width="5.1328125" style="2" customWidth="1"/>
    <col min="15" max="15" width="5.1328125" style="1" customWidth="1"/>
    <col min="16" max="16" width="5.1328125" style="2" customWidth="1"/>
    <col min="17" max="17" width="5.1328125" style="1" customWidth="1"/>
    <col min="18" max="18" width="5.1328125" style="2" customWidth="1"/>
    <col min="19" max="19" width="5.1328125" style="1" customWidth="1"/>
    <col min="20" max="20" width="5.1328125" style="2" customWidth="1"/>
    <col min="21" max="21" width="5.1328125" style="1" customWidth="1"/>
    <col min="22" max="22" width="5.1328125" style="2" customWidth="1"/>
    <col min="23" max="23" width="5.1328125" style="1" customWidth="1"/>
    <col min="24" max="24" width="5.1328125" style="2" customWidth="1"/>
    <col min="25" max="25" width="5.1328125" style="1" customWidth="1"/>
    <col min="26" max="26" width="5.1328125" style="2" customWidth="1"/>
    <col min="27" max="27" width="5.1328125" style="1" customWidth="1"/>
    <col min="28" max="28" width="5.1328125" style="2" customWidth="1"/>
    <col min="29" max="29" width="5.1328125" style="1" customWidth="1"/>
    <col min="30" max="30" width="5.1328125" style="2" customWidth="1"/>
  </cols>
  <sheetData>
    <row r="1" spans="1:39" x14ac:dyDescent="0.75">
      <c r="A1" t="s">
        <v>33</v>
      </c>
      <c r="C1" s="1">
        <v>1</v>
      </c>
      <c r="D1" s="2">
        <v>1</v>
      </c>
      <c r="E1" s="1">
        <v>2</v>
      </c>
      <c r="F1" s="2">
        <v>2</v>
      </c>
      <c r="G1" s="1">
        <v>3</v>
      </c>
      <c r="H1" s="2">
        <v>3</v>
      </c>
      <c r="I1" s="1">
        <v>4</v>
      </c>
      <c r="J1" s="2">
        <v>4</v>
      </c>
      <c r="K1" s="1">
        <v>5</v>
      </c>
      <c r="L1" s="2">
        <v>5</v>
      </c>
      <c r="M1" s="1">
        <v>6</v>
      </c>
      <c r="N1" s="2">
        <v>6</v>
      </c>
      <c r="O1" s="1">
        <v>7</v>
      </c>
      <c r="P1" s="2">
        <v>7</v>
      </c>
      <c r="Q1" s="1">
        <v>8</v>
      </c>
      <c r="R1" s="2">
        <v>8</v>
      </c>
      <c r="S1" s="1">
        <v>9</v>
      </c>
      <c r="T1" s="2">
        <v>9</v>
      </c>
      <c r="U1" s="1">
        <v>10</v>
      </c>
      <c r="V1" s="2">
        <v>10</v>
      </c>
      <c r="W1" s="1">
        <v>11</v>
      </c>
      <c r="X1" s="2">
        <v>11</v>
      </c>
      <c r="Y1" s="1">
        <v>12</v>
      </c>
      <c r="Z1" s="2">
        <v>12</v>
      </c>
      <c r="AA1" s="1">
        <v>13</v>
      </c>
      <c r="AB1" s="2">
        <v>13</v>
      </c>
      <c r="AC1" s="1">
        <v>14</v>
      </c>
      <c r="AD1" s="2">
        <v>14</v>
      </c>
      <c r="AG1" t="s">
        <v>7</v>
      </c>
    </row>
    <row r="2" spans="1:39" x14ac:dyDescent="0.75">
      <c r="A2" t="s">
        <v>6</v>
      </c>
      <c r="C2" s="1" t="s">
        <v>1</v>
      </c>
      <c r="D2" s="2" t="s">
        <v>0</v>
      </c>
      <c r="E2" s="1" t="s">
        <v>1</v>
      </c>
      <c r="F2" s="2" t="s">
        <v>0</v>
      </c>
      <c r="G2" s="1" t="s">
        <v>1</v>
      </c>
      <c r="H2" s="2" t="s">
        <v>0</v>
      </c>
      <c r="I2" s="1" t="s">
        <v>1</v>
      </c>
      <c r="J2" s="2" t="s">
        <v>0</v>
      </c>
      <c r="K2" s="1" t="s">
        <v>1</v>
      </c>
      <c r="L2" s="2" t="s">
        <v>0</v>
      </c>
      <c r="M2" s="1" t="s">
        <v>1</v>
      </c>
      <c r="N2" s="2" t="s">
        <v>0</v>
      </c>
      <c r="O2" s="1" t="s">
        <v>1</v>
      </c>
      <c r="P2" s="2" t="s">
        <v>0</v>
      </c>
      <c r="Q2" s="1" t="s">
        <v>1</v>
      </c>
      <c r="R2" s="2" t="s">
        <v>0</v>
      </c>
      <c r="S2" s="1" t="s">
        <v>1</v>
      </c>
      <c r="T2" s="2" t="s">
        <v>0</v>
      </c>
      <c r="U2" s="1" t="s">
        <v>1</v>
      </c>
      <c r="V2" s="2" t="s">
        <v>0</v>
      </c>
      <c r="W2" s="1" t="s">
        <v>1</v>
      </c>
      <c r="X2" s="2" t="s">
        <v>0</v>
      </c>
      <c r="Y2" s="1" t="s">
        <v>1</v>
      </c>
      <c r="Z2" s="2" t="s">
        <v>0</v>
      </c>
      <c r="AA2" s="1" t="s">
        <v>1</v>
      </c>
      <c r="AB2" s="2" t="s">
        <v>0</v>
      </c>
      <c r="AC2" s="1" t="s">
        <v>1</v>
      </c>
      <c r="AD2" s="2" t="s">
        <v>0</v>
      </c>
      <c r="AH2" t="s">
        <v>5</v>
      </c>
      <c r="AI2" s="1" t="s">
        <v>1</v>
      </c>
      <c r="AJ2" s="2" t="s">
        <v>0</v>
      </c>
      <c r="AL2" t="s">
        <v>9</v>
      </c>
      <c r="AM2" t="s">
        <v>8</v>
      </c>
    </row>
    <row r="3" spans="1:39" x14ac:dyDescent="0.75">
      <c r="B3">
        <v>-84</v>
      </c>
      <c r="O3" s="1">
        <v>0.31281231687177002</v>
      </c>
      <c r="P3" s="2">
        <v>0.42268122667403973</v>
      </c>
      <c r="AH3">
        <f>B3</f>
        <v>-84</v>
      </c>
      <c r="AI3">
        <f>AVERAGE(C3,E3,G3,I3,K3,M3,O3,Q3,S3,U3,W3,Y3,AA3,AC3)</f>
        <v>0.31281231687177002</v>
      </c>
      <c r="AJ3">
        <f>AVERAGE(D3,F3,H3,J3,L3,N3,P3,R3,T3,V3,X3,Z3,AB3,AD3)</f>
        <v>0.42268122667403973</v>
      </c>
      <c r="AL3">
        <f>B3</f>
        <v>-84</v>
      </c>
      <c r="AM3">
        <f>COUNTA(C3:AD3)/2</f>
        <v>1</v>
      </c>
    </row>
    <row r="4" spans="1:39" x14ac:dyDescent="0.75">
      <c r="B4">
        <v>-83</v>
      </c>
      <c r="O4" s="1">
        <v>0.29280272761174142</v>
      </c>
      <c r="P4" s="2">
        <v>0.51221342390553082</v>
      </c>
      <c r="AH4">
        <f t="shared" ref="AH4:AH67" si="0">B4</f>
        <v>-83</v>
      </c>
      <c r="AI4">
        <f t="shared" ref="AI4:AI67" si="1">AVERAGE(C4,E4,G4,I4,K4,M4,O4,Q4,S4,U4,W4,Y4,AA4,AC4)</f>
        <v>0.29280272761174142</v>
      </c>
      <c r="AJ4">
        <f t="shared" ref="AJ4:AJ67" si="2">AVERAGE(D4,F4,H4,J4,L4,N4,P4,R4,T4,V4,X4,Z4,AB4,AD4)</f>
        <v>0.51221342390553082</v>
      </c>
      <c r="AL4">
        <f t="shared" ref="AL4:AL67" si="3">B4</f>
        <v>-83</v>
      </c>
      <c r="AM4">
        <f t="shared" ref="AM4:AM67" si="4">COUNTA(C4:AD4)/2</f>
        <v>1</v>
      </c>
    </row>
    <row r="5" spans="1:39" x14ac:dyDescent="0.75">
      <c r="B5">
        <v>-82</v>
      </c>
      <c r="O5" s="1">
        <v>0.38031005274092966</v>
      </c>
      <c r="P5" s="2">
        <v>0.57599573468138587</v>
      </c>
      <c r="AH5">
        <f t="shared" si="0"/>
        <v>-82</v>
      </c>
      <c r="AI5">
        <f t="shared" si="1"/>
        <v>0.38031005274092966</v>
      </c>
      <c r="AJ5">
        <f t="shared" si="2"/>
        <v>0.57599573468138587</v>
      </c>
      <c r="AL5">
        <f t="shared" si="3"/>
        <v>-82</v>
      </c>
      <c r="AM5">
        <f t="shared" si="4"/>
        <v>1</v>
      </c>
    </row>
    <row r="6" spans="1:39" x14ac:dyDescent="0.75">
      <c r="B6">
        <v>-81</v>
      </c>
      <c r="O6" s="1">
        <v>0.3077406637898884</v>
      </c>
      <c r="P6" s="2">
        <v>0.99915088564601906</v>
      </c>
      <c r="AH6">
        <f t="shared" si="0"/>
        <v>-81</v>
      </c>
      <c r="AI6">
        <f t="shared" si="1"/>
        <v>0.3077406637898884</v>
      </c>
      <c r="AJ6">
        <f t="shared" si="2"/>
        <v>0.99915088564601906</v>
      </c>
      <c r="AL6">
        <f t="shared" si="3"/>
        <v>-81</v>
      </c>
      <c r="AM6">
        <f t="shared" si="4"/>
        <v>1</v>
      </c>
    </row>
    <row r="7" spans="1:39" x14ac:dyDescent="0.75">
      <c r="B7">
        <v>-80</v>
      </c>
      <c r="O7" s="1">
        <v>0.32101646156304892</v>
      </c>
      <c r="P7" s="2">
        <v>0.84168954009597075</v>
      </c>
      <c r="AH7">
        <f t="shared" si="0"/>
        <v>-80</v>
      </c>
      <c r="AI7">
        <f t="shared" si="1"/>
        <v>0.32101646156304892</v>
      </c>
      <c r="AJ7">
        <f t="shared" si="2"/>
        <v>0.84168954009597075</v>
      </c>
      <c r="AL7">
        <f t="shared" si="3"/>
        <v>-80</v>
      </c>
      <c r="AM7">
        <f t="shared" si="4"/>
        <v>1</v>
      </c>
    </row>
    <row r="8" spans="1:39" x14ac:dyDescent="0.75">
      <c r="B8">
        <v>-79</v>
      </c>
      <c r="O8" s="1">
        <v>0.33152202866123276</v>
      </c>
      <c r="P8" s="2">
        <v>0.68027882545763341</v>
      </c>
      <c r="AH8">
        <f t="shared" si="0"/>
        <v>-79</v>
      </c>
      <c r="AI8">
        <f t="shared" si="1"/>
        <v>0.33152202866123276</v>
      </c>
      <c r="AJ8">
        <f t="shared" si="2"/>
        <v>0.68027882545763341</v>
      </c>
      <c r="AL8">
        <f t="shared" si="3"/>
        <v>-79</v>
      </c>
      <c r="AM8">
        <f t="shared" si="4"/>
        <v>1</v>
      </c>
    </row>
    <row r="9" spans="1:39" x14ac:dyDescent="0.75">
      <c r="B9">
        <v>-78</v>
      </c>
      <c r="O9" s="1">
        <v>0.26728464120185341</v>
      </c>
      <c r="P9" s="2">
        <v>0.37343259414308594</v>
      </c>
      <c r="S9" s="1">
        <v>6.5738097237383816E-2</v>
      </c>
      <c r="T9" s="2">
        <v>0.46382628786247143</v>
      </c>
      <c r="AH9">
        <f t="shared" si="0"/>
        <v>-78</v>
      </c>
      <c r="AI9">
        <f t="shared" si="1"/>
        <v>0.16651136921961862</v>
      </c>
      <c r="AJ9">
        <f t="shared" si="2"/>
        <v>0.41862944100277866</v>
      </c>
      <c r="AL9">
        <f t="shared" si="3"/>
        <v>-78</v>
      </c>
      <c r="AM9">
        <f t="shared" si="4"/>
        <v>2</v>
      </c>
    </row>
    <row r="10" spans="1:39" x14ac:dyDescent="0.75">
      <c r="B10">
        <v>-77</v>
      </c>
      <c r="S10" s="1">
        <v>2.0551683600637846E-2</v>
      </c>
      <c r="T10" s="2">
        <v>0.39380886182523017</v>
      </c>
      <c r="AH10">
        <f t="shared" si="0"/>
        <v>-77</v>
      </c>
      <c r="AI10">
        <f t="shared" si="1"/>
        <v>2.0551683600637846E-2</v>
      </c>
      <c r="AJ10">
        <f t="shared" si="2"/>
        <v>0.39380886182523017</v>
      </c>
      <c r="AL10">
        <f t="shared" si="3"/>
        <v>-77</v>
      </c>
      <c r="AM10">
        <f t="shared" si="4"/>
        <v>1</v>
      </c>
    </row>
    <row r="11" spans="1:39" x14ac:dyDescent="0.75">
      <c r="B11">
        <v>-76</v>
      </c>
      <c r="S11" s="1">
        <v>0</v>
      </c>
      <c r="T11" s="2">
        <v>0.34955847512384208</v>
      </c>
      <c r="AH11">
        <f t="shared" si="0"/>
        <v>-76</v>
      </c>
      <c r="AI11">
        <f t="shared" si="1"/>
        <v>0</v>
      </c>
      <c r="AJ11">
        <f t="shared" si="2"/>
        <v>0.34955847512384208</v>
      </c>
      <c r="AL11">
        <f t="shared" si="3"/>
        <v>-76</v>
      </c>
      <c r="AM11">
        <f t="shared" si="4"/>
        <v>1</v>
      </c>
    </row>
    <row r="12" spans="1:39" x14ac:dyDescent="0.75">
      <c r="B12">
        <v>-75</v>
      </c>
      <c r="O12" s="1">
        <v>0.37781684513345026</v>
      </c>
      <c r="P12" s="2">
        <v>0.49888430323255917</v>
      </c>
      <c r="S12" s="1">
        <v>0.17778570828784931</v>
      </c>
      <c r="T12" s="2">
        <v>0.43459362089558096</v>
      </c>
      <c r="AH12">
        <f t="shared" si="0"/>
        <v>-75</v>
      </c>
      <c r="AI12">
        <f t="shared" si="1"/>
        <v>0.2778012767106498</v>
      </c>
      <c r="AJ12">
        <f t="shared" si="2"/>
        <v>0.46673896206407006</v>
      </c>
      <c r="AL12">
        <f t="shared" si="3"/>
        <v>-75</v>
      </c>
      <c r="AM12">
        <f t="shared" si="4"/>
        <v>2</v>
      </c>
    </row>
    <row r="13" spans="1:39" x14ac:dyDescent="0.75">
      <c r="B13">
        <v>-74</v>
      </c>
      <c r="O13" s="1">
        <v>0.41152842150125152</v>
      </c>
      <c r="P13" s="2">
        <v>0.78450267569755694</v>
      </c>
      <c r="S13" s="1">
        <v>0.16436098748845393</v>
      </c>
      <c r="T13" s="2">
        <v>0.46960233391420048</v>
      </c>
      <c r="AH13">
        <f t="shared" si="0"/>
        <v>-74</v>
      </c>
      <c r="AI13">
        <f t="shared" si="1"/>
        <v>0.28794470449485271</v>
      </c>
      <c r="AJ13">
        <f t="shared" si="2"/>
        <v>0.62705250480587871</v>
      </c>
      <c r="AL13">
        <f t="shared" si="3"/>
        <v>-74</v>
      </c>
      <c r="AM13">
        <f t="shared" si="4"/>
        <v>2</v>
      </c>
    </row>
    <row r="14" spans="1:39" x14ac:dyDescent="0.75">
      <c r="B14">
        <v>-73</v>
      </c>
      <c r="O14" s="1">
        <v>0.35391827819508731</v>
      </c>
      <c r="P14" s="2">
        <v>0.59842815110286185</v>
      </c>
      <c r="S14" s="1">
        <v>0.12335208665715069</v>
      </c>
      <c r="T14" s="2">
        <v>0.47230434867738325</v>
      </c>
      <c r="AH14">
        <f t="shared" si="0"/>
        <v>-73</v>
      </c>
      <c r="AI14">
        <f t="shared" si="1"/>
        <v>0.238635182426119</v>
      </c>
      <c r="AJ14">
        <f t="shared" si="2"/>
        <v>0.5353662498901226</v>
      </c>
      <c r="AL14">
        <f t="shared" si="3"/>
        <v>-73</v>
      </c>
      <c r="AM14">
        <f t="shared" si="4"/>
        <v>2</v>
      </c>
    </row>
    <row r="15" spans="1:39" x14ac:dyDescent="0.75">
      <c r="B15">
        <v>-72</v>
      </c>
      <c r="O15" s="1">
        <v>0.38544563422300337</v>
      </c>
      <c r="P15" s="2">
        <v>0.65036235461385095</v>
      </c>
      <c r="S15" s="1">
        <v>0.22703417583340435</v>
      </c>
      <c r="T15" s="2">
        <v>0.57956258688543749</v>
      </c>
      <c r="AH15">
        <f t="shared" si="0"/>
        <v>-72</v>
      </c>
      <c r="AI15">
        <f t="shared" si="1"/>
        <v>0.30623990502820386</v>
      </c>
      <c r="AJ15">
        <f t="shared" si="2"/>
        <v>0.61496247074964416</v>
      </c>
      <c r="AL15">
        <f t="shared" si="3"/>
        <v>-72</v>
      </c>
      <c r="AM15">
        <f t="shared" si="4"/>
        <v>2</v>
      </c>
    </row>
    <row r="16" spans="1:39" x14ac:dyDescent="0.75">
      <c r="B16">
        <v>-71</v>
      </c>
      <c r="O16" s="1">
        <v>0.34663044057322417</v>
      </c>
      <c r="P16" s="2">
        <v>0.87768803933571682</v>
      </c>
      <c r="AH16">
        <f t="shared" si="0"/>
        <v>-71</v>
      </c>
      <c r="AI16">
        <f t="shared" si="1"/>
        <v>0.34663044057322417</v>
      </c>
      <c r="AJ16">
        <f t="shared" si="2"/>
        <v>0.87768803933571682</v>
      </c>
      <c r="AL16">
        <f t="shared" si="3"/>
        <v>-71</v>
      </c>
      <c r="AM16">
        <f t="shared" si="4"/>
        <v>1</v>
      </c>
    </row>
    <row r="17" spans="2:39" x14ac:dyDescent="0.75">
      <c r="B17">
        <v>-70</v>
      </c>
      <c r="O17" s="1">
        <v>0.4826913856480734</v>
      </c>
      <c r="P17" s="2">
        <v>0.7973973657708181</v>
      </c>
      <c r="AH17">
        <f t="shared" si="0"/>
        <v>-70</v>
      </c>
      <c r="AI17">
        <f t="shared" si="1"/>
        <v>0.4826913856480734</v>
      </c>
      <c r="AJ17">
        <f t="shared" si="2"/>
        <v>0.7973973657708181</v>
      </c>
      <c r="AL17">
        <f t="shared" si="3"/>
        <v>-70</v>
      </c>
      <c r="AM17">
        <f t="shared" si="4"/>
        <v>1</v>
      </c>
    </row>
    <row r="18" spans="2:39" x14ac:dyDescent="0.75">
      <c r="B18">
        <v>-69</v>
      </c>
      <c r="O18" s="1">
        <v>0.29979223269937666</v>
      </c>
      <c r="P18" s="2">
        <v>0.5619557275725201</v>
      </c>
      <c r="S18" s="1">
        <v>0.11288731211688628</v>
      </c>
      <c r="T18" s="2">
        <v>0.56002192939517859</v>
      </c>
      <c r="AH18">
        <f t="shared" si="0"/>
        <v>-69</v>
      </c>
      <c r="AI18">
        <f t="shared" si="1"/>
        <v>0.20633977240813148</v>
      </c>
      <c r="AJ18">
        <f t="shared" si="2"/>
        <v>0.56098882848384934</v>
      </c>
      <c r="AL18">
        <f t="shared" si="3"/>
        <v>-69</v>
      </c>
      <c r="AM18">
        <f t="shared" si="4"/>
        <v>2</v>
      </c>
    </row>
    <row r="19" spans="2:39" x14ac:dyDescent="0.75">
      <c r="B19">
        <v>-68</v>
      </c>
      <c r="O19" s="1">
        <v>0.4548292578978203</v>
      </c>
      <c r="P19" s="2">
        <v>0.75103177267431609</v>
      </c>
      <c r="S19" s="1">
        <v>0.10906667226467452</v>
      </c>
      <c r="T19" s="2">
        <v>0.45959704736357643</v>
      </c>
      <c r="AH19">
        <f t="shared" si="0"/>
        <v>-68</v>
      </c>
      <c r="AI19">
        <f t="shared" si="1"/>
        <v>0.28194796508124742</v>
      </c>
      <c r="AJ19">
        <f t="shared" si="2"/>
        <v>0.60531441001894626</v>
      </c>
      <c r="AL19">
        <f t="shared" si="3"/>
        <v>-68</v>
      </c>
      <c r="AM19">
        <f t="shared" si="4"/>
        <v>2</v>
      </c>
    </row>
    <row r="20" spans="2:39" x14ac:dyDescent="0.75">
      <c r="B20">
        <v>-67</v>
      </c>
      <c r="O20" s="1">
        <v>0.61372329657450253</v>
      </c>
      <c r="P20" s="2">
        <v>0.84417764262159178</v>
      </c>
      <c r="S20" s="1">
        <v>0.12778150978251712</v>
      </c>
      <c r="T20" s="2">
        <v>0.45062949112055228</v>
      </c>
      <c r="AH20">
        <f t="shared" si="0"/>
        <v>-67</v>
      </c>
      <c r="AI20">
        <f t="shared" si="1"/>
        <v>0.37075240317850983</v>
      </c>
      <c r="AJ20">
        <f t="shared" si="2"/>
        <v>0.64740356687107203</v>
      </c>
      <c r="AL20">
        <f t="shared" si="3"/>
        <v>-67</v>
      </c>
      <c r="AM20">
        <f t="shared" si="4"/>
        <v>2</v>
      </c>
    </row>
    <row r="21" spans="2:39" x14ac:dyDescent="0.75">
      <c r="B21">
        <v>-66</v>
      </c>
      <c r="O21" s="1">
        <v>0.33805338021416015</v>
      </c>
      <c r="P21" s="2">
        <v>0.65778716849983332</v>
      </c>
      <c r="S21" s="1">
        <v>0.19007683264757777</v>
      </c>
      <c r="T21" s="2">
        <v>0.49795390911048887</v>
      </c>
      <c r="AH21">
        <f t="shared" si="0"/>
        <v>-66</v>
      </c>
      <c r="AI21">
        <f t="shared" si="1"/>
        <v>0.26406510643086895</v>
      </c>
      <c r="AJ21">
        <f t="shared" si="2"/>
        <v>0.57787053880516104</v>
      </c>
      <c r="AL21">
        <f t="shared" si="3"/>
        <v>-66</v>
      </c>
      <c r="AM21">
        <f t="shared" si="4"/>
        <v>2</v>
      </c>
    </row>
    <row r="22" spans="2:39" x14ac:dyDescent="0.75">
      <c r="B22">
        <v>-65</v>
      </c>
      <c r="O22" s="1">
        <v>0.33909754408395887</v>
      </c>
      <c r="P22" s="2">
        <v>0.49799569518769404</v>
      </c>
      <c r="S22" s="1">
        <v>0.17467881434209467</v>
      </c>
      <c r="T22" s="2">
        <v>0.47972509936757107</v>
      </c>
      <c r="AH22">
        <f t="shared" si="0"/>
        <v>-65</v>
      </c>
      <c r="AI22">
        <f t="shared" si="1"/>
        <v>0.25688817921302676</v>
      </c>
      <c r="AJ22">
        <f t="shared" si="2"/>
        <v>0.48886039727763253</v>
      </c>
      <c r="AL22">
        <f t="shared" si="3"/>
        <v>-65</v>
      </c>
      <c r="AM22">
        <f t="shared" si="4"/>
        <v>2</v>
      </c>
    </row>
    <row r="23" spans="2:39" x14ac:dyDescent="0.75">
      <c r="B23">
        <v>-64</v>
      </c>
      <c r="O23" s="1">
        <v>0.28567471099035691</v>
      </c>
      <c r="P23" s="2">
        <v>0.39290298374834631</v>
      </c>
      <c r="S23" s="1">
        <v>0.12982828113191727</v>
      </c>
      <c r="T23" s="2">
        <v>0.4281714408787417</v>
      </c>
      <c r="AH23">
        <f t="shared" si="0"/>
        <v>-64</v>
      </c>
      <c r="AI23">
        <f t="shared" si="1"/>
        <v>0.20775149606113708</v>
      </c>
      <c r="AJ23">
        <f t="shared" si="2"/>
        <v>0.41053721231354401</v>
      </c>
      <c r="AL23">
        <f t="shared" si="3"/>
        <v>-64</v>
      </c>
      <c r="AM23">
        <f t="shared" si="4"/>
        <v>2</v>
      </c>
    </row>
    <row r="24" spans="2:39" x14ac:dyDescent="0.75">
      <c r="B24">
        <v>-63</v>
      </c>
      <c r="K24" s="1">
        <v>0.15847536938827608</v>
      </c>
      <c r="L24" s="2">
        <v>0.22198592382078608</v>
      </c>
      <c r="O24" s="1">
        <v>0.19571679718715004</v>
      </c>
      <c r="P24" s="2">
        <v>0.44874706265674025</v>
      </c>
      <c r="S24" s="1">
        <v>0.25578344109497037</v>
      </c>
      <c r="T24" s="2">
        <v>0.51962876666731983</v>
      </c>
      <c r="AH24">
        <f t="shared" si="0"/>
        <v>-63</v>
      </c>
      <c r="AI24">
        <f t="shared" si="1"/>
        <v>0.20332520255679884</v>
      </c>
      <c r="AJ24">
        <f t="shared" si="2"/>
        <v>0.39678725104828211</v>
      </c>
      <c r="AL24">
        <f t="shared" si="3"/>
        <v>-63</v>
      </c>
      <c r="AM24">
        <f t="shared" si="4"/>
        <v>3</v>
      </c>
    </row>
    <row r="25" spans="2:39" x14ac:dyDescent="0.75">
      <c r="B25">
        <v>-62</v>
      </c>
      <c r="K25" s="1">
        <v>9.8267207396273315E-2</v>
      </c>
      <c r="L25" s="2">
        <v>0.17620019454881838</v>
      </c>
      <c r="O25" s="1">
        <v>0.21710084705130164</v>
      </c>
      <c r="P25" s="2">
        <v>0.24106948914910914</v>
      </c>
      <c r="S25" s="1">
        <v>0.20945293475522747</v>
      </c>
      <c r="T25" s="2">
        <v>0.43151958960703357</v>
      </c>
      <c r="AH25">
        <f t="shared" si="0"/>
        <v>-62</v>
      </c>
      <c r="AI25">
        <f t="shared" si="1"/>
        <v>0.17494032973426746</v>
      </c>
      <c r="AJ25">
        <f t="shared" si="2"/>
        <v>0.28292975776832036</v>
      </c>
      <c r="AL25">
        <f t="shared" si="3"/>
        <v>-62</v>
      </c>
      <c r="AM25">
        <f t="shared" si="4"/>
        <v>3</v>
      </c>
    </row>
    <row r="26" spans="2:39" x14ac:dyDescent="0.75">
      <c r="B26">
        <v>-61</v>
      </c>
      <c r="K26" s="1">
        <v>0.19916243630829186</v>
      </c>
      <c r="L26" s="2">
        <v>0.1414770451467697</v>
      </c>
      <c r="O26" s="1">
        <v>0.25120664855361929</v>
      </c>
      <c r="P26" s="2">
        <v>0.42848679923382182</v>
      </c>
      <c r="S26" s="1">
        <v>0.23867453186665569</v>
      </c>
      <c r="T26" s="2">
        <v>0.38080786325455707</v>
      </c>
      <c r="AH26">
        <f t="shared" si="0"/>
        <v>-61</v>
      </c>
      <c r="AI26">
        <f t="shared" si="1"/>
        <v>0.22968120557618896</v>
      </c>
      <c r="AJ26">
        <f t="shared" si="2"/>
        <v>0.31692390254504954</v>
      </c>
      <c r="AL26">
        <f t="shared" si="3"/>
        <v>-61</v>
      </c>
      <c r="AM26">
        <f t="shared" si="4"/>
        <v>3</v>
      </c>
    </row>
    <row r="27" spans="2:39" x14ac:dyDescent="0.75">
      <c r="B27">
        <v>-60</v>
      </c>
      <c r="K27" s="1">
        <v>0.1147443351011035</v>
      </c>
      <c r="L27" s="2">
        <v>0.1239962616109406</v>
      </c>
      <c r="O27" s="1">
        <v>0.17711363273134076</v>
      </c>
      <c r="P27" s="2">
        <v>0.37538753184178836</v>
      </c>
      <c r="S27" s="1">
        <v>0.32076580737257582</v>
      </c>
      <c r="T27" s="2">
        <v>0.46096763456229295</v>
      </c>
      <c r="AH27">
        <f t="shared" si="0"/>
        <v>-60</v>
      </c>
      <c r="AI27">
        <f t="shared" si="1"/>
        <v>0.20420792506834004</v>
      </c>
      <c r="AJ27">
        <f t="shared" si="2"/>
        <v>0.32011714267167396</v>
      </c>
      <c r="AL27">
        <f t="shared" si="3"/>
        <v>-60</v>
      </c>
      <c r="AM27">
        <f t="shared" si="4"/>
        <v>3</v>
      </c>
    </row>
    <row r="28" spans="2:39" x14ac:dyDescent="0.75">
      <c r="B28">
        <v>-59</v>
      </c>
      <c r="K28" s="1">
        <v>0.14714084493727722</v>
      </c>
      <c r="L28" s="2">
        <v>0.18087318087318094</v>
      </c>
      <c r="O28" s="1">
        <v>0.29504022161845367</v>
      </c>
      <c r="P28" s="2">
        <v>0.39602298532809427</v>
      </c>
      <c r="S28" s="1">
        <v>0.29960534049878212</v>
      </c>
      <c r="T28" s="2">
        <v>0.43439782272433497</v>
      </c>
      <c r="AH28">
        <f t="shared" si="0"/>
        <v>-59</v>
      </c>
      <c r="AI28">
        <f t="shared" si="1"/>
        <v>0.24726213568483768</v>
      </c>
      <c r="AJ28">
        <f t="shared" si="2"/>
        <v>0.33709799630853676</v>
      </c>
      <c r="AL28">
        <f t="shared" si="3"/>
        <v>-59</v>
      </c>
      <c r="AM28">
        <f t="shared" si="4"/>
        <v>3</v>
      </c>
    </row>
    <row r="29" spans="2:39" x14ac:dyDescent="0.75">
      <c r="B29">
        <v>-58</v>
      </c>
      <c r="O29" s="1">
        <v>0.3057375739172114</v>
      </c>
      <c r="P29" s="2">
        <v>9.0124602594735981E-2</v>
      </c>
      <c r="S29" s="1">
        <v>0.32476488370140244</v>
      </c>
      <c r="T29" s="2">
        <v>0.45816772071348882</v>
      </c>
      <c r="AH29">
        <f t="shared" si="0"/>
        <v>-58</v>
      </c>
      <c r="AI29">
        <f t="shared" si="1"/>
        <v>0.31525122880930689</v>
      </c>
      <c r="AJ29">
        <f t="shared" si="2"/>
        <v>0.27414616165411243</v>
      </c>
      <c r="AL29">
        <f t="shared" si="3"/>
        <v>-58</v>
      </c>
      <c r="AM29">
        <f t="shared" si="4"/>
        <v>2</v>
      </c>
    </row>
    <row r="30" spans="2:39" x14ac:dyDescent="0.75">
      <c r="B30">
        <v>-57</v>
      </c>
      <c r="O30" s="1">
        <v>0.29092749453944916</v>
      </c>
      <c r="P30" s="2">
        <v>0.40834501688355263</v>
      </c>
      <c r="S30" s="1">
        <v>0.25032538416323824</v>
      </c>
      <c r="T30" s="2">
        <v>0.49746441368237548</v>
      </c>
      <c r="AH30">
        <f t="shared" si="0"/>
        <v>-57</v>
      </c>
      <c r="AI30">
        <f t="shared" si="1"/>
        <v>0.27062643935134367</v>
      </c>
      <c r="AJ30">
        <f t="shared" si="2"/>
        <v>0.45290471528296405</v>
      </c>
      <c r="AL30">
        <f t="shared" si="3"/>
        <v>-57</v>
      </c>
      <c r="AM30">
        <f t="shared" si="4"/>
        <v>2</v>
      </c>
    </row>
    <row r="31" spans="2:39" x14ac:dyDescent="0.75">
      <c r="B31">
        <v>-56</v>
      </c>
      <c r="K31" s="1">
        <v>0.16498870328880796</v>
      </c>
      <c r="L31" s="2">
        <v>0.12814472906216037</v>
      </c>
      <c r="O31" s="1">
        <v>0.2007991050023967</v>
      </c>
      <c r="P31" s="2">
        <v>0.56414762741652091</v>
      </c>
      <c r="S31" s="1">
        <v>0.31192795364850057</v>
      </c>
      <c r="T31" s="2">
        <v>0.50179155326689295</v>
      </c>
      <c r="AH31">
        <f t="shared" si="0"/>
        <v>-56</v>
      </c>
      <c r="AI31">
        <f t="shared" si="1"/>
        <v>0.22590525397990172</v>
      </c>
      <c r="AJ31">
        <f t="shared" si="2"/>
        <v>0.3980279699151914</v>
      </c>
      <c r="AL31">
        <f t="shared" si="3"/>
        <v>-56</v>
      </c>
      <c r="AM31">
        <f t="shared" si="4"/>
        <v>3</v>
      </c>
    </row>
    <row r="32" spans="2:39" x14ac:dyDescent="0.75">
      <c r="B32">
        <v>-55</v>
      </c>
      <c r="K32" s="1">
        <v>0.23507557925186534</v>
      </c>
      <c r="L32" s="2">
        <v>0.15989242594747199</v>
      </c>
      <c r="O32" s="1">
        <v>0.25941079324489819</v>
      </c>
      <c r="P32" s="2">
        <v>0.59558460535929436</v>
      </c>
      <c r="S32" s="1">
        <v>0.2645688135023932</v>
      </c>
      <c r="T32" s="2">
        <v>0.52287901630998812</v>
      </c>
      <c r="AH32">
        <f t="shared" si="0"/>
        <v>-55</v>
      </c>
      <c r="AI32">
        <f t="shared" si="1"/>
        <v>0.25301839533305226</v>
      </c>
      <c r="AJ32">
        <f t="shared" si="2"/>
        <v>0.42611868253891821</v>
      </c>
      <c r="AL32">
        <f t="shared" si="3"/>
        <v>-55</v>
      </c>
      <c r="AM32">
        <f t="shared" si="4"/>
        <v>3</v>
      </c>
    </row>
    <row r="33" spans="2:39" x14ac:dyDescent="0.75">
      <c r="B33">
        <v>-54</v>
      </c>
      <c r="K33" s="1">
        <v>0.27036480341831881</v>
      </c>
      <c r="L33" s="2">
        <v>0.17352991664918294</v>
      </c>
      <c r="S33" s="1">
        <v>0.33026492568645577</v>
      </c>
      <c r="T33" s="2">
        <v>0.51667221428151888</v>
      </c>
      <c r="AH33">
        <f t="shared" si="0"/>
        <v>-54</v>
      </c>
      <c r="AI33">
        <f t="shared" si="1"/>
        <v>0.30031486455238732</v>
      </c>
      <c r="AJ33">
        <f t="shared" si="2"/>
        <v>0.34510106546535091</v>
      </c>
      <c r="AL33">
        <f t="shared" si="3"/>
        <v>-54</v>
      </c>
      <c r="AM33">
        <f t="shared" si="4"/>
        <v>2</v>
      </c>
    </row>
    <row r="34" spans="2:39" x14ac:dyDescent="0.75">
      <c r="B34">
        <v>-53</v>
      </c>
      <c r="K34" s="1">
        <v>0.32311430002930586</v>
      </c>
      <c r="L34" s="2">
        <v>0.20749966621526236</v>
      </c>
      <c r="S34" s="1">
        <v>0.25097615248971294</v>
      </c>
      <c r="T34" s="2">
        <v>0.50228104869500523</v>
      </c>
      <c r="AH34">
        <f t="shared" si="0"/>
        <v>-53</v>
      </c>
      <c r="AI34">
        <f t="shared" si="1"/>
        <v>0.2870452262595094</v>
      </c>
      <c r="AJ34">
        <f t="shared" si="2"/>
        <v>0.35489035745513381</v>
      </c>
      <c r="AL34">
        <f t="shared" si="3"/>
        <v>-53</v>
      </c>
      <c r="AM34">
        <f t="shared" si="4"/>
        <v>2</v>
      </c>
    </row>
    <row r="35" spans="2:39" x14ac:dyDescent="0.75">
      <c r="B35">
        <v>-52</v>
      </c>
      <c r="K35" s="1">
        <v>0.38276471644782245</v>
      </c>
      <c r="L35" s="2">
        <v>0.24375822540960157</v>
      </c>
      <c r="O35" s="1">
        <v>0.24812743061104842</v>
      </c>
      <c r="P35" s="2">
        <v>0.2132461839221193</v>
      </c>
      <c r="S35" s="1">
        <v>0.3035834243009487</v>
      </c>
      <c r="T35" s="2">
        <v>0.51285414994223888</v>
      </c>
      <c r="AH35">
        <f t="shared" si="0"/>
        <v>-52</v>
      </c>
      <c r="AI35">
        <f t="shared" si="1"/>
        <v>0.31149185711993987</v>
      </c>
      <c r="AJ35">
        <f t="shared" si="2"/>
        <v>0.32328618642465323</v>
      </c>
      <c r="AL35">
        <f t="shared" si="3"/>
        <v>-52</v>
      </c>
      <c r="AM35">
        <f t="shared" si="4"/>
        <v>3</v>
      </c>
    </row>
    <row r="36" spans="2:39" x14ac:dyDescent="0.75">
      <c r="B36">
        <v>-51</v>
      </c>
      <c r="K36" s="1">
        <v>0.32563833508219653</v>
      </c>
      <c r="L36" s="2">
        <v>0.23256213164470013</v>
      </c>
      <c r="O36" s="1">
        <v>0.24863885781258271</v>
      </c>
      <c r="P36" s="2">
        <v>0.16360261448233593</v>
      </c>
      <c r="S36" s="1">
        <v>0.26232261314971878</v>
      </c>
      <c r="T36" s="2">
        <v>0.53041724590292239</v>
      </c>
      <c r="AH36">
        <f t="shared" si="0"/>
        <v>-51</v>
      </c>
      <c r="AI36">
        <f t="shared" si="1"/>
        <v>0.27886660201483265</v>
      </c>
      <c r="AJ36">
        <f t="shared" si="2"/>
        <v>0.30886066400998619</v>
      </c>
      <c r="AL36">
        <f t="shared" si="3"/>
        <v>-51</v>
      </c>
      <c r="AM36">
        <f t="shared" si="4"/>
        <v>3</v>
      </c>
    </row>
    <row r="37" spans="2:39" x14ac:dyDescent="0.75">
      <c r="B37">
        <v>-50</v>
      </c>
      <c r="K37" s="1">
        <v>0.21752077365928352</v>
      </c>
      <c r="L37" s="2">
        <v>0.192193251826279</v>
      </c>
      <c r="O37" s="1">
        <v>0.24220339885994258</v>
      </c>
      <c r="P37" s="2">
        <v>0.24373531328370235</v>
      </c>
      <c r="S37" s="1">
        <v>0.19974389117474259</v>
      </c>
      <c r="T37" s="2">
        <v>0.50316214046560781</v>
      </c>
      <c r="AH37">
        <f t="shared" si="0"/>
        <v>-50</v>
      </c>
      <c r="AI37">
        <f t="shared" si="1"/>
        <v>0.21982268789798956</v>
      </c>
      <c r="AJ37">
        <f t="shared" si="2"/>
        <v>0.31303023519186307</v>
      </c>
      <c r="AL37">
        <f t="shared" si="3"/>
        <v>-50</v>
      </c>
      <c r="AM37">
        <f t="shared" si="4"/>
        <v>3</v>
      </c>
    </row>
    <row r="38" spans="2:39" x14ac:dyDescent="0.75">
      <c r="B38">
        <v>-49</v>
      </c>
      <c r="K38" s="1">
        <v>0.12172088142707216</v>
      </c>
      <c r="L38" s="2">
        <v>0.18684315932022338</v>
      </c>
      <c r="O38" s="1">
        <v>0.25838793884182959</v>
      </c>
      <c r="P38" s="2">
        <v>0.44969491123792943</v>
      </c>
      <c r="S38" s="1">
        <v>0.23833865144008715</v>
      </c>
      <c r="T38" s="2">
        <v>0.45431049673996016</v>
      </c>
      <c r="AH38">
        <f t="shared" si="0"/>
        <v>-49</v>
      </c>
      <c r="AI38">
        <f t="shared" si="1"/>
        <v>0.20614915723632965</v>
      </c>
      <c r="AJ38">
        <f t="shared" si="2"/>
        <v>0.36361618909937099</v>
      </c>
      <c r="AL38">
        <f t="shared" si="3"/>
        <v>-49</v>
      </c>
      <c r="AM38">
        <f t="shared" si="4"/>
        <v>3</v>
      </c>
    </row>
    <row r="39" spans="2:39" x14ac:dyDescent="0.75">
      <c r="B39">
        <v>-48</v>
      </c>
      <c r="K39" s="1">
        <v>0.46365673123280693</v>
      </c>
      <c r="L39" s="2">
        <v>0.37209368860745001</v>
      </c>
      <c r="O39" s="1">
        <v>0.31793724362047809</v>
      </c>
      <c r="P39" s="2">
        <v>0.45433541991666943</v>
      </c>
      <c r="AH39">
        <f t="shared" si="0"/>
        <v>-48</v>
      </c>
      <c r="AI39">
        <f t="shared" si="1"/>
        <v>0.39079698742664248</v>
      </c>
      <c r="AJ39">
        <f t="shared" si="2"/>
        <v>0.41321455426205972</v>
      </c>
      <c r="AL39">
        <f t="shared" si="3"/>
        <v>-48</v>
      </c>
      <c r="AM39">
        <f t="shared" si="4"/>
        <v>2</v>
      </c>
    </row>
    <row r="40" spans="2:39" x14ac:dyDescent="0.75">
      <c r="B40">
        <v>-47</v>
      </c>
      <c r="K40" s="1">
        <v>0.31400130455744307</v>
      </c>
      <c r="L40" s="2">
        <v>0.1765911995269793</v>
      </c>
      <c r="O40" s="1">
        <v>0.39499227531830949</v>
      </c>
      <c r="P40" s="2">
        <v>0.46754605951699291</v>
      </c>
      <c r="AH40">
        <f t="shared" si="0"/>
        <v>-47</v>
      </c>
      <c r="AI40">
        <f t="shared" si="1"/>
        <v>0.35449678993787626</v>
      </c>
      <c r="AJ40">
        <f t="shared" si="2"/>
        <v>0.32206862952198612</v>
      </c>
      <c r="AL40">
        <f t="shared" si="3"/>
        <v>-47</v>
      </c>
      <c r="AM40">
        <f t="shared" si="4"/>
        <v>2</v>
      </c>
    </row>
    <row r="41" spans="2:39" x14ac:dyDescent="0.75">
      <c r="B41">
        <v>-46</v>
      </c>
      <c r="K41" s="1">
        <v>0.30359320495731834</v>
      </c>
      <c r="L41" s="2">
        <v>0.24278548131759112</v>
      </c>
      <c r="O41" s="1">
        <v>0.28005966650684466</v>
      </c>
      <c r="P41" s="2">
        <v>0.48012480006319069</v>
      </c>
      <c r="S41" s="1">
        <v>0.25906877151733987</v>
      </c>
      <c r="T41" s="2">
        <v>0.47616157265091141</v>
      </c>
      <c r="AH41">
        <f t="shared" si="0"/>
        <v>-46</v>
      </c>
      <c r="AI41">
        <f t="shared" si="1"/>
        <v>0.28090721432716764</v>
      </c>
      <c r="AJ41">
        <f t="shared" si="2"/>
        <v>0.39969061801056444</v>
      </c>
      <c r="AL41">
        <f t="shared" si="3"/>
        <v>-46</v>
      </c>
      <c r="AM41">
        <f t="shared" si="4"/>
        <v>3</v>
      </c>
    </row>
    <row r="42" spans="2:39" x14ac:dyDescent="0.75">
      <c r="B42">
        <v>-45</v>
      </c>
      <c r="E42" s="1">
        <v>0.22548383134770938</v>
      </c>
      <c r="F42" s="2">
        <v>0.11737987090604786</v>
      </c>
      <c r="K42" s="1">
        <v>0.12156962839019514</v>
      </c>
      <c r="L42" s="2">
        <v>0.26643651414293607</v>
      </c>
      <c r="M42" s="1">
        <v>0.19793987843895514</v>
      </c>
      <c r="N42" s="2">
        <v>0.25458703629628332</v>
      </c>
      <c r="O42" s="1">
        <v>0.11933301369133102</v>
      </c>
      <c r="P42" s="2">
        <v>0.60909144764123913</v>
      </c>
      <c r="S42" s="1">
        <v>0.36204761105046579</v>
      </c>
      <c r="T42" s="2">
        <v>0.48475711236857033</v>
      </c>
      <c r="AH42">
        <f t="shared" si="0"/>
        <v>-45</v>
      </c>
      <c r="AI42">
        <f t="shared" si="1"/>
        <v>0.20527479258373127</v>
      </c>
      <c r="AJ42">
        <f t="shared" si="2"/>
        <v>0.34645039627101537</v>
      </c>
      <c r="AL42">
        <f t="shared" si="3"/>
        <v>-45</v>
      </c>
      <c r="AM42">
        <f t="shared" si="4"/>
        <v>5</v>
      </c>
    </row>
    <row r="43" spans="2:39" x14ac:dyDescent="0.75">
      <c r="B43">
        <v>-44</v>
      </c>
      <c r="E43" s="1">
        <v>0.13170915726492707</v>
      </c>
      <c r="F43" s="2">
        <v>0.22410816266900455</v>
      </c>
      <c r="K43" s="1">
        <v>0.36049270676762818</v>
      </c>
      <c r="L43" s="2">
        <v>0.25872131835434603</v>
      </c>
      <c r="M43" s="1">
        <v>0.13406397128315395</v>
      </c>
      <c r="N43" s="2">
        <v>0.17872484738865022</v>
      </c>
      <c r="O43" s="1">
        <v>0.18908955303393424</v>
      </c>
      <c r="P43" s="2">
        <v>0.19707351750557786</v>
      </c>
      <c r="S43" s="1">
        <v>0.32749391216726853</v>
      </c>
      <c r="T43" s="2">
        <v>0.4474967203806311</v>
      </c>
      <c r="AH43">
        <f t="shared" si="0"/>
        <v>-44</v>
      </c>
      <c r="AI43">
        <f t="shared" si="1"/>
        <v>0.2285698601033824</v>
      </c>
      <c r="AJ43">
        <f t="shared" si="2"/>
        <v>0.26122491325964192</v>
      </c>
      <c r="AL43">
        <f t="shared" si="3"/>
        <v>-44</v>
      </c>
      <c r="AM43">
        <f t="shared" si="4"/>
        <v>5</v>
      </c>
    </row>
    <row r="44" spans="2:39" x14ac:dyDescent="0.75">
      <c r="B44">
        <v>-43</v>
      </c>
      <c r="E44" s="1">
        <v>0.2250715000087728</v>
      </c>
      <c r="F44" s="2">
        <v>2.042659441655317E-2</v>
      </c>
      <c r="K44" s="1">
        <v>0.3181418564419613</v>
      </c>
      <c r="L44" s="2">
        <v>0.19661828377424725</v>
      </c>
      <c r="M44" s="1">
        <v>0.18696296810106383</v>
      </c>
      <c r="N44" s="2">
        <v>0.19686429329205735</v>
      </c>
      <c r="O44" s="1">
        <v>0.27466837142400441</v>
      </c>
      <c r="P44" s="2">
        <v>0.79374419936415264</v>
      </c>
      <c r="S44" s="1">
        <v>0.37224997900747347</v>
      </c>
      <c r="T44" s="2">
        <v>0.49601550721516169</v>
      </c>
      <c r="AH44">
        <f t="shared" si="0"/>
        <v>-43</v>
      </c>
      <c r="AI44">
        <f t="shared" si="1"/>
        <v>0.27541893499665521</v>
      </c>
      <c r="AJ44">
        <f t="shared" si="2"/>
        <v>0.34073377561243445</v>
      </c>
      <c r="AL44">
        <f t="shared" si="3"/>
        <v>-43</v>
      </c>
      <c r="AM44">
        <f t="shared" si="4"/>
        <v>5</v>
      </c>
    </row>
    <row r="45" spans="2:39" x14ac:dyDescent="0.75">
      <c r="B45">
        <v>-42</v>
      </c>
      <c r="E45" s="1">
        <v>0.24841647219833995</v>
      </c>
      <c r="F45" s="2">
        <v>0.20548782107472022</v>
      </c>
      <c r="K45" s="1">
        <v>0.41810120718830007</v>
      </c>
      <c r="L45" s="2">
        <v>0.30888439604035889</v>
      </c>
      <c r="M45" s="1">
        <v>3.6667736033918562E-2</v>
      </c>
      <c r="N45" s="2">
        <v>0.16065496791248515</v>
      </c>
      <c r="O45" s="1">
        <v>0.27479622822438859</v>
      </c>
      <c r="P45" s="2">
        <v>0.56768231275053838</v>
      </c>
      <c r="S45" s="1">
        <v>0.40173398270215904</v>
      </c>
      <c r="T45" s="2">
        <v>0.41658018914103323</v>
      </c>
      <c r="AH45">
        <f t="shared" si="0"/>
        <v>-42</v>
      </c>
      <c r="AI45">
        <f t="shared" si="1"/>
        <v>0.27594312526942127</v>
      </c>
      <c r="AJ45">
        <f t="shared" si="2"/>
        <v>0.33185793738382718</v>
      </c>
      <c r="AL45">
        <f t="shared" si="3"/>
        <v>-42</v>
      </c>
      <c r="AM45">
        <f t="shared" si="4"/>
        <v>5</v>
      </c>
    </row>
    <row r="46" spans="2:39" x14ac:dyDescent="0.75">
      <c r="B46">
        <v>-41</v>
      </c>
      <c r="E46" s="1">
        <v>0.27544610741670023</v>
      </c>
      <c r="F46" s="2">
        <v>0.20107843918506033</v>
      </c>
      <c r="K46" s="1">
        <v>0.35691935377139961</v>
      </c>
      <c r="L46" s="2">
        <v>0.55045871559632997</v>
      </c>
      <c r="M46" s="1">
        <v>6.2583995907502299E-2</v>
      </c>
      <c r="N46" s="2">
        <v>0.15503747891267633</v>
      </c>
      <c r="O46" s="1">
        <v>0.30044217143465896</v>
      </c>
      <c r="P46" s="2">
        <v>0.18562034714954367</v>
      </c>
      <c r="S46" s="1">
        <v>0.25722142917121582</v>
      </c>
      <c r="T46" s="2">
        <v>0.42370724257435372</v>
      </c>
      <c r="AH46">
        <f t="shared" si="0"/>
        <v>-41</v>
      </c>
      <c r="AI46">
        <f t="shared" si="1"/>
        <v>0.25052261154029537</v>
      </c>
      <c r="AJ46">
        <f t="shared" si="2"/>
        <v>0.30318044468359279</v>
      </c>
      <c r="AL46">
        <f t="shared" si="3"/>
        <v>-41</v>
      </c>
      <c r="AM46">
        <f t="shared" si="4"/>
        <v>5</v>
      </c>
    </row>
    <row r="47" spans="2:39" x14ac:dyDescent="0.75">
      <c r="B47">
        <v>-40</v>
      </c>
      <c r="E47" s="1">
        <v>0.26405874405628754</v>
      </c>
      <c r="F47" s="2">
        <v>0.34387866231040914</v>
      </c>
      <c r="K47" s="1">
        <v>0.53769509278428496</v>
      </c>
      <c r="L47" s="2">
        <v>0.32527799500276566</v>
      </c>
      <c r="M47" s="1">
        <v>8.9930895754033624E-2</v>
      </c>
      <c r="N47" s="2">
        <v>0.16059409728864818</v>
      </c>
      <c r="O47" s="1">
        <v>0.32213520856640537</v>
      </c>
      <c r="P47" s="2">
        <v>0.28202444659465636</v>
      </c>
      <c r="S47" s="1">
        <v>0.40295154924846721</v>
      </c>
      <c r="T47" s="2">
        <v>0.50827247273510434</v>
      </c>
      <c r="AH47">
        <f t="shared" si="0"/>
        <v>-40</v>
      </c>
      <c r="AI47">
        <f t="shared" si="1"/>
        <v>0.32335429808189575</v>
      </c>
      <c r="AJ47">
        <f t="shared" si="2"/>
        <v>0.32400953478631678</v>
      </c>
      <c r="AL47">
        <f t="shared" si="3"/>
        <v>-40</v>
      </c>
      <c r="AM47">
        <f t="shared" si="4"/>
        <v>5</v>
      </c>
    </row>
    <row r="48" spans="2:39" x14ac:dyDescent="0.75">
      <c r="B48">
        <v>-39</v>
      </c>
      <c r="E48" s="1">
        <v>7.5904058393135396E-2</v>
      </c>
      <c r="F48" s="2">
        <v>0.3437458496028894</v>
      </c>
      <c r="K48" s="1">
        <v>0.53198529064216338</v>
      </c>
      <c r="L48" s="2">
        <v>0.3781113505884145</v>
      </c>
      <c r="M48" s="1">
        <v>0</v>
      </c>
      <c r="N48" s="2">
        <v>0</v>
      </c>
      <c r="O48" s="1">
        <v>0.18889776783335976</v>
      </c>
      <c r="P48" s="2">
        <v>0.21008668865148716</v>
      </c>
      <c r="S48" s="1">
        <v>0.4286988831975822</v>
      </c>
      <c r="T48" s="2">
        <v>0.45196091868501909</v>
      </c>
      <c r="U48" s="1">
        <v>0.41779525990838456</v>
      </c>
      <c r="V48" s="2">
        <v>0.26858863959861862</v>
      </c>
      <c r="AH48">
        <f t="shared" si="0"/>
        <v>-39</v>
      </c>
      <c r="AI48">
        <f t="shared" si="1"/>
        <v>0.2738802099957709</v>
      </c>
      <c r="AJ48">
        <f t="shared" si="2"/>
        <v>0.27541557452107146</v>
      </c>
      <c r="AL48">
        <f t="shared" si="3"/>
        <v>-39</v>
      </c>
      <c r="AM48">
        <f t="shared" si="4"/>
        <v>6</v>
      </c>
    </row>
    <row r="49" spans="2:39" x14ac:dyDescent="0.75">
      <c r="B49">
        <v>-38</v>
      </c>
      <c r="E49" s="1">
        <v>0.19355885810538129</v>
      </c>
      <c r="F49" s="2">
        <v>0.18197997184370526</v>
      </c>
      <c r="K49" s="1">
        <v>0.2718584271574831</v>
      </c>
      <c r="L49" s="2">
        <v>0.32293196513380018</v>
      </c>
      <c r="O49" s="1">
        <v>0.19275478131159712</v>
      </c>
      <c r="P49" s="2">
        <v>0</v>
      </c>
      <c r="S49" s="1">
        <v>0.47166008900831319</v>
      </c>
      <c r="T49" s="2">
        <v>0.49899163941808777</v>
      </c>
      <c r="U49" s="1">
        <v>0.42111133240390419</v>
      </c>
      <c r="V49" s="2">
        <v>0.23512712230951269</v>
      </c>
      <c r="AH49">
        <f t="shared" si="0"/>
        <v>-38</v>
      </c>
      <c r="AI49">
        <f t="shared" si="1"/>
        <v>0.31018869759733575</v>
      </c>
      <c r="AJ49">
        <f t="shared" si="2"/>
        <v>0.24780613974102117</v>
      </c>
      <c r="AL49">
        <f t="shared" si="3"/>
        <v>-38</v>
      </c>
      <c r="AM49">
        <f t="shared" si="4"/>
        <v>5</v>
      </c>
    </row>
    <row r="50" spans="2:39" x14ac:dyDescent="0.75">
      <c r="B50">
        <v>-37</v>
      </c>
      <c r="E50" s="1">
        <v>0.24795150281613512</v>
      </c>
      <c r="F50" s="2">
        <v>6.4414163147129486E-2</v>
      </c>
      <c r="K50" s="1">
        <v>0.38030685459856511</v>
      </c>
      <c r="L50" s="2">
        <v>0.29250987049152155</v>
      </c>
      <c r="O50" s="1">
        <v>0.3878109850300992</v>
      </c>
      <c r="P50" s="2">
        <v>0.38893386781461742</v>
      </c>
      <c r="S50" s="1">
        <v>0.41078176169283798</v>
      </c>
      <c r="T50" s="2">
        <v>0.51281499030798972</v>
      </c>
      <c r="U50" s="1">
        <v>0.40643298147779228</v>
      </c>
      <c r="V50" s="2">
        <v>0.31517525027327586</v>
      </c>
      <c r="W50" s="1">
        <v>2.6013944073771402E-3</v>
      </c>
      <c r="X50" s="2">
        <v>0</v>
      </c>
      <c r="AH50">
        <f t="shared" si="0"/>
        <v>-37</v>
      </c>
      <c r="AI50">
        <f t="shared" si="1"/>
        <v>0.30598091333713445</v>
      </c>
      <c r="AJ50">
        <f t="shared" si="2"/>
        <v>0.26230802367242234</v>
      </c>
      <c r="AL50">
        <f t="shared" si="3"/>
        <v>-37</v>
      </c>
      <c r="AM50">
        <f t="shared" si="4"/>
        <v>6</v>
      </c>
    </row>
    <row r="51" spans="2:39" x14ac:dyDescent="0.75">
      <c r="B51">
        <v>-36</v>
      </c>
      <c r="E51" s="1">
        <v>0.14514063130559879</v>
      </c>
      <c r="F51" s="2">
        <v>0.14880335750524623</v>
      </c>
      <c r="K51" s="1">
        <v>0.2319937986254885</v>
      </c>
      <c r="L51" s="2">
        <v>0.3178775105380609</v>
      </c>
      <c r="M51" s="1">
        <v>8.2240122081276845E-2</v>
      </c>
      <c r="N51" s="2">
        <v>0.15482877963095018</v>
      </c>
      <c r="O51" s="1">
        <v>0.33934260295136098</v>
      </c>
      <c r="P51" s="2">
        <v>0.40978653660077852</v>
      </c>
      <c r="S51" s="1">
        <v>0.30395079351750848</v>
      </c>
      <c r="T51" s="2">
        <v>0.41567951755330601</v>
      </c>
      <c r="U51" s="1">
        <v>0.43038239394543021</v>
      </c>
      <c r="V51" s="2">
        <v>0.4054387744670141</v>
      </c>
      <c r="W51" s="1">
        <v>0</v>
      </c>
      <c r="X51" s="2">
        <v>4.3887785189213373E-2</v>
      </c>
      <c r="AH51">
        <f t="shared" si="0"/>
        <v>-36</v>
      </c>
      <c r="AI51">
        <f t="shared" si="1"/>
        <v>0.21900719177523767</v>
      </c>
      <c r="AJ51">
        <f t="shared" si="2"/>
        <v>0.27090032306922418</v>
      </c>
      <c r="AL51">
        <f t="shared" si="3"/>
        <v>-36</v>
      </c>
      <c r="AM51">
        <f t="shared" si="4"/>
        <v>7</v>
      </c>
    </row>
    <row r="52" spans="2:39" x14ac:dyDescent="0.75">
      <c r="B52">
        <v>-35</v>
      </c>
      <c r="E52" s="1">
        <v>0.11796185496464452</v>
      </c>
      <c r="F52" s="2">
        <v>5.5993837490370443E-2</v>
      </c>
      <c r="M52" s="1">
        <v>0.18180399365316055</v>
      </c>
      <c r="N52" s="2">
        <v>5.5061827162211467E-2</v>
      </c>
      <c r="O52" s="1">
        <v>0.28986202120291915</v>
      </c>
      <c r="P52" s="2">
        <v>0.30060622815505272</v>
      </c>
      <c r="S52" s="1">
        <v>0.26419094802250342</v>
      </c>
      <c r="T52" s="2">
        <v>0.40990347150157586</v>
      </c>
      <c r="U52" s="1">
        <v>0.55078669587731521</v>
      </c>
      <c r="V52" s="2">
        <v>0.45894574594411863</v>
      </c>
      <c r="W52" s="1">
        <v>6.7201439388260384E-2</v>
      </c>
      <c r="X52" s="2">
        <v>9.060202809439738E-2</v>
      </c>
      <c r="AH52">
        <f t="shared" si="0"/>
        <v>-35</v>
      </c>
      <c r="AI52">
        <f t="shared" si="1"/>
        <v>0.24530115885146719</v>
      </c>
      <c r="AJ52">
        <f t="shared" si="2"/>
        <v>0.22851885639128774</v>
      </c>
      <c r="AL52">
        <f t="shared" si="3"/>
        <v>-35</v>
      </c>
      <c r="AM52">
        <f t="shared" si="4"/>
        <v>6</v>
      </c>
    </row>
    <row r="53" spans="2:39" x14ac:dyDescent="0.75">
      <c r="B53">
        <v>-34</v>
      </c>
      <c r="E53" s="1">
        <v>8.614215780885387E-2</v>
      </c>
      <c r="F53" s="2">
        <v>0.20976439025685958</v>
      </c>
      <c r="M53" s="1">
        <v>0.14997442189139201</v>
      </c>
      <c r="N53" s="2">
        <v>8.2088384145811225E-2</v>
      </c>
      <c r="O53" s="1">
        <v>0.27352831495391788</v>
      </c>
      <c r="P53" s="2">
        <v>0.31733180624395263</v>
      </c>
      <c r="S53" s="1">
        <v>0.28782853304223649</v>
      </c>
      <c r="T53" s="2">
        <v>0.44937638282458392</v>
      </c>
      <c r="U53" s="1">
        <v>0.56684923322047454</v>
      </c>
      <c r="V53" s="2">
        <v>0.39067009539088282</v>
      </c>
      <c r="W53" s="1">
        <v>4.6315315990704341E-2</v>
      </c>
      <c r="X53" s="2">
        <v>0.11276234448008311</v>
      </c>
      <c r="AH53">
        <f t="shared" si="0"/>
        <v>-34</v>
      </c>
      <c r="AI53">
        <f t="shared" si="1"/>
        <v>0.2351063294845965</v>
      </c>
      <c r="AJ53">
        <f t="shared" si="2"/>
        <v>0.2603322338903622</v>
      </c>
      <c r="AL53">
        <f t="shared" si="3"/>
        <v>-34</v>
      </c>
      <c r="AM53">
        <f t="shared" si="4"/>
        <v>6</v>
      </c>
    </row>
    <row r="54" spans="2:39" x14ac:dyDescent="0.75">
      <c r="B54">
        <v>-33</v>
      </c>
      <c r="E54" s="1">
        <v>0.12632253083711986</v>
      </c>
      <c r="F54" s="2">
        <v>4.1995378117778023E-2</v>
      </c>
      <c r="K54" s="1">
        <v>0.23655974967622395</v>
      </c>
      <c r="L54" s="2">
        <v>0.30225638482519229</v>
      </c>
      <c r="M54" s="1">
        <v>0.20223179835779936</v>
      </c>
      <c r="N54" s="2">
        <v>0.13103706151411346</v>
      </c>
      <c r="O54" s="1">
        <v>0.20349475254381683</v>
      </c>
      <c r="P54" s="2">
        <v>0.24952113899804573</v>
      </c>
      <c r="S54" s="1">
        <v>0.39713661936350714</v>
      </c>
      <c r="T54" s="2">
        <v>0.49262819885262171</v>
      </c>
      <c r="U54" s="1">
        <v>0.55139414459271086</v>
      </c>
      <c r="V54" s="2">
        <v>0.34689881331540351</v>
      </c>
      <c r="W54" s="1">
        <v>0.11793987555289019</v>
      </c>
      <c r="X54" s="2">
        <v>8.7231736236741547E-2</v>
      </c>
      <c r="AH54">
        <f t="shared" si="0"/>
        <v>-33</v>
      </c>
      <c r="AI54">
        <f t="shared" si="1"/>
        <v>0.26215421013200974</v>
      </c>
      <c r="AJ54">
        <f t="shared" si="2"/>
        <v>0.2359383874085566</v>
      </c>
      <c r="AL54">
        <f t="shared" si="3"/>
        <v>-33</v>
      </c>
      <c r="AM54">
        <f t="shared" si="4"/>
        <v>7</v>
      </c>
    </row>
    <row r="55" spans="2:39" x14ac:dyDescent="0.75">
      <c r="B55">
        <v>-32</v>
      </c>
      <c r="E55" s="1">
        <v>0.14734265611566297</v>
      </c>
      <c r="F55" s="2">
        <v>0.13703615161898672</v>
      </c>
      <c r="K55" s="1">
        <v>0.18994545437357677</v>
      </c>
      <c r="L55" s="2">
        <v>0.30198935703522856</v>
      </c>
      <c r="M55" s="1">
        <v>0.21371160032254455</v>
      </c>
      <c r="N55" s="2">
        <v>0.18451625245656442</v>
      </c>
      <c r="O55" s="1">
        <v>0.21924244845772667</v>
      </c>
      <c r="P55" s="2">
        <v>0.67190616299046302</v>
      </c>
      <c r="S55" s="1">
        <v>0.29767402804601562</v>
      </c>
      <c r="T55" s="2">
        <v>0.46280813737199661</v>
      </c>
      <c r="W55" s="1">
        <v>0.12946997526051454</v>
      </c>
      <c r="X55" s="2">
        <v>0.24818444486372671</v>
      </c>
      <c r="AH55">
        <f t="shared" si="0"/>
        <v>-32</v>
      </c>
      <c r="AI55">
        <f t="shared" si="1"/>
        <v>0.1995643604293402</v>
      </c>
      <c r="AJ55">
        <f t="shared" si="2"/>
        <v>0.33440675105616102</v>
      </c>
      <c r="AL55">
        <f t="shared" si="3"/>
        <v>-32</v>
      </c>
      <c r="AM55">
        <f t="shared" si="4"/>
        <v>6</v>
      </c>
    </row>
    <row r="56" spans="2:39" x14ac:dyDescent="0.75">
      <c r="B56">
        <v>-31</v>
      </c>
      <c r="E56" s="1">
        <v>0.14999210429350956</v>
      </c>
      <c r="F56" s="2">
        <v>0.14277366058384469</v>
      </c>
      <c r="G56" s="1">
        <v>0.17336040250684076</v>
      </c>
      <c r="H56" s="2">
        <v>0.28273093759191653</v>
      </c>
      <c r="K56" s="1">
        <v>0.2420710322074443</v>
      </c>
      <c r="L56" s="2">
        <v>0.23378283011310488</v>
      </c>
      <c r="M56" s="1">
        <v>0.25584177988953688</v>
      </c>
      <c r="N56" s="2">
        <v>0.20376006539244176</v>
      </c>
      <c r="O56" s="1">
        <v>0</v>
      </c>
      <c r="P56" s="2">
        <v>0.20514997729112697</v>
      </c>
      <c r="S56" s="1">
        <v>0.35408094718280314</v>
      </c>
      <c r="T56" s="2">
        <v>0.50527676071505423</v>
      </c>
      <c r="W56" s="1">
        <v>0.12818052327760751</v>
      </c>
      <c r="X56" s="2">
        <v>0.18196246434556756</v>
      </c>
      <c r="AH56">
        <f t="shared" si="0"/>
        <v>-31</v>
      </c>
      <c r="AI56">
        <f t="shared" si="1"/>
        <v>0.18621811276539171</v>
      </c>
      <c r="AJ56">
        <f t="shared" si="2"/>
        <v>0.25077667086186523</v>
      </c>
      <c r="AL56">
        <f t="shared" si="3"/>
        <v>-31</v>
      </c>
      <c r="AM56">
        <f t="shared" si="4"/>
        <v>7</v>
      </c>
    </row>
    <row r="57" spans="2:39" x14ac:dyDescent="0.75">
      <c r="B57">
        <v>-30</v>
      </c>
      <c r="E57" s="1">
        <v>0.19637499342024423</v>
      </c>
      <c r="F57" s="2">
        <v>6.0057906340478556E-2</v>
      </c>
      <c r="G57" s="1">
        <v>8.9889984673283727E-2</v>
      </c>
      <c r="H57" s="2">
        <v>0.21860996245479894</v>
      </c>
      <c r="I57" s="1">
        <v>0.27280926819443591</v>
      </c>
      <c r="J57" s="2">
        <v>0.12905414251538355</v>
      </c>
      <c r="K57" s="1">
        <v>0.22161405896977865</v>
      </c>
      <c r="L57" s="2">
        <v>0.28942951420015628</v>
      </c>
      <c r="M57" s="1">
        <v>0.20366243833074696</v>
      </c>
      <c r="N57" s="2">
        <v>0.20581227499608645</v>
      </c>
      <c r="S57" s="1">
        <v>0.28049164497438972</v>
      </c>
      <c r="T57" s="2">
        <v>0.49581970904391676</v>
      </c>
      <c r="U57" s="1">
        <v>0.5478390758812991</v>
      </c>
      <c r="V57" s="2">
        <v>0.37474540149888697</v>
      </c>
      <c r="AH57">
        <f t="shared" si="0"/>
        <v>-30</v>
      </c>
      <c r="AI57">
        <f t="shared" si="1"/>
        <v>0.25895449492059691</v>
      </c>
      <c r="AJ57">
        <f t="shared" si="2"/>
        <v>0.25336127300710104</v>
      </c>
      <c r="AL57">
        <f t="shared" si="3"/>
        <v>-30</v>
      </c>
      <c r="AM57">
        <f t="shared" si="4"/>
        <v>7</v>
      </c>
    </row>
    <row r="58" spans="2:39" x14ac:dyDescent="0.75">
      <c r="B58">
        <v>-29</v>
      </c>
      <c r="E58" s="1">
        <v>0.19340971698278731</v>
      </c>
      <c r="F58" s="2">
        <v>0.17788934045209381</v>
      </c>
      <c r="G58" s="1">
        <v>6.076120013802027E-2</v>
      </c>
      <c r="H58" s="2">
        <v>0.16743083551049392</v>
      </c>
      <c r="I58" s="1">
        <v>0.26080369887124843</v>
      </c>
      <c r="J58" s="2">
        <v>0.14708577821683252</v>
      </c>
      <c r="K58" s="1">
        <v>0.25413346189841501</v>
      </c>
      <c r="L58" s="2">
        <v>0.30757786721089425</v>
      </c>
      <c r="M58" s="1">
        <v>0.19121153529345464</v>
      </c>
      <c r="N58" s="2">
        <v>0.10743665107219223</v>
      </c>
      <c r="O58" s="1">
        <v>0.25474402003089797</v>
      </c>
      <c r="P58" s="2">
        <v>0.47398353113090302</v>
      </c>
      <c r="Q58" s="1">
        <v>0.19057652486649479</v>
      </c>
      <c r="R58" s="2">
        <v>0.16151294498381855</v>
      </c>
      <c r="S58" s="1">
        <v>0.26472625745234746</v>
      </c>
      <c r="T58" s="2">
        <v>0.35701838544828024</v>
      </c>
      <c r="U58" s="1">
        <v>0.43390758812985492</v>
      </c>
      <c r="V58" s="2">
        <v>0.32023969613324871</v>
      </c>
      <c r="AA58" s="1">
        <v>0.18877110597009808</v>
      </c>
      <c r="AB58" s="2">
        <v>0.35928544079913577</v>
      </c>
      <c r="AH58">
        <f t="shared" si="0"/>
        <v>-29</v>
      </c>
      <c r="AI58">
        <f t="shared" si="1"/>
        <v>0.22930451096336188</v>
      </c>
      <c r="AJ58">
        <f t="shared" si="2"/>
        <v>0.25794604709578933</v>
      </c>
      <c r="AL58">
        <f t="shared" si="3"/>
        <v>-29</v>
      </c>
      <c r="AM58">
        <f t="shared" si="4"/>
        <v>10</v>
      </c>
    </row>
    <row r="59" spans="2:39" x14ac:dyDescent="0.75">
      <c r="B59">
        <v>-28</v>
      </c>
      <c r="E59" s="1">
        <v>0.13411296124085395</v>
      </c>
      <c r="F59" s="2">
        <v>0.15995962493691376</v>
      </c>
      <c r="G59" s="1">
        <v>9.4736757637278318E-2</v>
      </c>
      <c r="H59" s="2">
        <v>0.2253923214007649</v>
      </c>
      <c r="I59" s="1">
        <v>0.27551511861082184</v>
      </c>
      <c r="J59" s="2">
        <v>0</v>
      </c>
      <c r="K59" s="1">
        <v>0.15442935065180616</v>
      </c>
      <c r="L59" s="2">
        <v>0.16901905434015538</v>
      </c>
      <c r="M59" s="1">
        <v>0.32815412761308549</v>
      </c>
      <c r="N59" s="2">
        <v>0.32501434807561852</v>
      </c>
      <c r="O59" s="1">
        <v>0.19557828565340082</v>
      </c>
      <c r="P59" s="2">
        <v>0.3427657431725285</v>
      </c>
      <c r="Q59" s="1">
        <v>0.17977258691466549</v>
      </c>
      <c r="R59" s="2">
        <v>0.13249190938511313</v>
      </c>
      <c r="S59" s="1">
        <v>0.30670081451003456</v>
      </c>
      <c r="T59" s="2">
        <v>0.35758620014488979</v>
      </c>
      <c r="U59" s="1">
        <v>0.33411670981876079</v>
      </c>
      <c r="V59" s="2">
        <v>0.37755286605169863</v>
      </c>
      <c r="W59" s="1">
        <v>0.19667891146262842</v>
      </c>
      <c r="X59" s="2">
        <v>0.19690865436195643</v>
      </c>
      <c r="Y59" s="1">
        <v>0.16866863828347842</v>
      </c>
      <c r="Z59" s="2">
        <v>0</v>
      </c>
      <c r="AA59" s="1">
        <v>0.19736887538413747</v>
      </c>
      <c r="AB59" s="2">
        <v>0.36019406934150189</v>
      </c>
      <c r="AH59">
        <f t="shared" si="0"/>
        <v>-28</v>
      </c>
      <c r="AI59">
        <f t="shared" si="1"/>
        <v>0.21381942814841268</v>
      </c>
      <c r="AJ59">
        <f t="shared" si="2"/>
        <v>0.22057373260092838</v>
      </c>
      <c r="AL59">
        <f t="shared" si="3"/>
        <v>-28</v>
      </c>
      <c r="AM59">
        <f t="shared" si="4"/>
        <v>12</v>
      </c>
    </row>
    <row r="60" spans="2:39" x14ac:dyDescent="0.75">
      <c r="B60">
        <v>-27</v>
      </c>
      <c r="E60" s="1">
        <v>2.4687242292912855E-2</v>
      </c>
      <c r="F60" s="2">
        <v>2.3162536191462423E-2</v>
      </c>
      <c r="G60" s="1">
        <v>3.9351944727529488E-2</v>
      </c>
      <c r="H60" s="2">
        <v>0.20456079035244049</v>
      </c>
      <c r="I60" s="1">
        <v>0.25657416569612168</v>
      </c>
      <c r="J60" s="2">
        <v>2.6065532796153205E-2</v>
      </c>
      <c r="K60" s="1">
        <v>0.40791998714349242</v>
      </c>
      <c r="L60" s="2">
        <v>0.32729024013427699</v>
      </c>
      <c r="M60" s="1">
        <v>0.11156390625406401</v>
      </c>
      <c r="N60" s="2">
        <v>0.23576062192385977</v>
      </c>
      <c r="O60" s="1">
        <v>0.17498268605828138</v>
      </c>
      <c r="P60" s="2">
        <v>0.20751959874410106</v>
      </c>
      <c r="Q60" s="1">
        <v>0.10941984233661493</v>
      </c>
      <c r="R60" s="2">
        <v>0.28843851132686055</v>
      </c>
      <c r="S60" s="1">
        <v>0.34575741036191132</v>
      </c>
      <c r="T60" s="2">
        <v>0.49239324104712762</v>
      </c>
      <c r="U60" s="1">
        <v>0.29382593108942467</v>
      </c>
      <c r="V60" s="2">
        <v>0.14038109168691612</v>
      </c>
      <c r="W60" s="1">
        <v>0.14831696528975216</v>
      </c>
      <c r="X60" s="2">
        <v>0.24450709019137787</v>
      </c>
      <c r="Y60" s="1">
        <v>0.2585275318074986</v>
      </c>
      <c r="Z60" s="2">
        <v>8.7371263197037988E-2</v>
      </c>
      <c r="AA60" s="1">
        <v>0.19016090604606184</v>
      </c>
      <c r="AB60" s="2">
        <v>0.39800787478070004</v>
      </c>
      <c r="AH60">
        <f t="shared" si="0"/>
        <v>-27</v>
      </c>
      <c r="AI60">
        <f t="shared" si="1"/>
        <v>0.19675737659197212</v>
      </c>
      <c r="AJ60">
        <f t="shared" si="2"/>
        <v>0.22295486603102618</v>
      </c>
      <c r="AL60">
        <f t="shared" si="3"/>
        <v>-27</v>
      </c>
      <c r="AM60">
        <f t="shared" si="4"/>
        <v>12</v>
      </c>
    </row>
    <row r="61" spans="2:39" x14ac:dyDescent="0.75">
      <c r="B61">
        <v>-26</v>
      </c>
      <c r="E61" s="1">
        <v>0.13444633551488772</v>
      </c>
      <c r="F61" s="2">
        <v>0.19353467739793276</v>
      </c>
      <c r="G61" s="1">
        <v>6.1523523700238128E-2</v>
      </c>
      <c r="H61" s="2">
        <v>0.20963025762582849</v>
      </c>
      <c r="I61" s="1">
        <v>0.29507780414546791</v>
      </c>
      <c r="J61" s="2">
        <v>9.4716671229126997E-2</v>
      </c>
      <c r="K61" s="1">
        <v>0.23545371184405844</v>
      </c>
      <c r="L61" s="2">
        <v>0.22972972972972971</v>
      </c>
      <c r="M61" s="1">
        <v>0.17015945132789406</v>
      </c>
      <c r="N61" s="2">
        <v>0.23579540513748054</v>
      </c>
      <c r="O61" s="1">
        <v>0.20613712641841112</v>
      </c>
      <c r="P61" s="2">
        <v>0.27456013901779203</v>
      </c>
      <c r="Q61" s="1">
        <v>0</v>
      </c>
      <c r="R61" s="2">
        <v>0.10897249190938464</v>
      </c>
      <c r="S61" s="1">
        <v>0.28286380048702719</v>
      </c>
      <c r="T61" s="2">
        <v>0.38300080277250187</v>
      </c>
      <c r="U61" s="1">
        <v>0.41628161720772799</v>
      </c>
      <c r="V61" s="2">
        <v>0.26158963833250726</v>
      </c>
      <c r="W61" s="1">
        <v>0.19232326261338964</v>
      </c>
      <c r="X61" s="2">
        <v>0.35205676592564611</v>
      </c>
      <c r="Y61" s="1">
        <v>0.27990598683468709</v>
      </c>
      <c r="Z61" s="2">
        <v>0.32807068600345968</v>
      </c>
      <c r="AA61" s="1">
        <v>0.18683747108179963</v>
      </c>
      <c r="AB61" s="2">
        <v>0.16705050031716259</v>
      </c>
      <c r="AH61">
        <f t="shared" si="0"/>
        <v>-26</v>
      </c>
      <c r="AI61">
        <f t="shared" si="1"/>
        <v>0.20508417426463241</v>
      </c>
      <c r="AJ61">
        <f t="shared" si="2"/>
        <v>0.23655898044987936</v>
      </c>
      <c r="AL61">
        <f t="shared" si="3"/>
        <v>-26</v>
      </c>
      <c r="AM61">
        <f t="shared" si="4"/>
        <v>12</v>
      </c>
    </row>
    <row r="62" spans="2:39" x14ac:dyDescent="0.75">
      <c r="B62">
        <v>-25</v>
      </c>
      <c r="E62" s="1">
        <v>2.4345095011667903E-2</v>
      </c>
      <c r="F62" s="2">
        <v>3.2804738757403924E-2</v>
      </c>
      <c r="G62" s="1">
        <v>4.52739951371781E-2</v>
      </c>
      <c r="H62" s="2">
        <v>0.16511237607488283</v>
      </c>
      <c r="I62" s="1">
        <v>0.23636347714913666</v>
      </c>
      <c r="J62" s="2">
        <v>0.23364953165355473</v>
      </c>
      <c r="K62" s="1">
        <v>0.32692398589565397</v>
      </c>
      <c r="L62" s="2">
        <v>0.53671632111999079</v>
      </c>
      <c r="M62" s="1">
        <v>0.13114199752022407</v>
      </c>
      <c r="N62" s="2">
        <v>0.11590636358893157</v>
      </c>
      <c r="O62" s="1">
        <v>0.37888231846998022</v>
      </c>
      <c r="P62" s="2">
        <v>0.44566655476787648</v>
      </c>
      <c r="Q62" s="1">
        <v>0.18206851454935166</v>
      </c>
      <c r="R62" s="2">
        <v>7.8843042071197009E-2</v>
      </c>
      <c r="S62" s="1">
        <v>0.261577378453271</v>
      </c>
      <c r="T62" s="2">
        <v>0.57568578309478535</v>
      </c>
      <c r="U62" s="1">
        <v>0.34113722366062538</v>
      </c>
      <c r="V62" s="2">
        <v>0.27268580775552259</v>
      </c>
      <c r="W62" s="1">
        <v>0.23536996776370089</v>
      </c>
      <c r="X62" s="2">
        <v>0.3996219057872088</v>
      </c>
      <c r="Y62" s="1">
        <v>0.20848546872154267</v>
      </c>
      <c r="Z62" s="2">
        <v>0.18646424471714307</v>
      </c>
      <c r="AA62" s="1">
        <v>0.15113428403715368</v>
      </c>
      <c r="AB62" s="2">
        <v>0.22794004194549336</v>
      </c>
      <c r="AH62">
        <f t="shared" si="0"/>
        <v>-25</v>
      </c>
      <c r="AI62">
        <f t="shared" si="1"/>
        <v>0.21022530886412383</v>
      </c>
      <c r="AJ62">
        <f t="shared" si="2"/>
        <v>0.27259139261116588</v>
      </c>
      <c r="AL62">
        <f t="shared" si="3"/>
        <v>-25</v>
      </c>
      <c r="AM62">
        <f t="shared" si="4"/>
        <v>12</v>
      </c>
    </row>
    <row r="63" spans="2:39" x14ac:dyDescent="0.75">
      <c r="B63">
        <v>-24</v>
      </c>
      <c r="E63" s="1">
        <v>0.11805835804396977</v>
      </c>
      <c r="F63" s="2">
        <v>0.12115175179961164</v>
      </c>
      <c r="G63" s="1">
        <v>0</v>
      </c>
      <c r="H63" s="2">
        <v>0.15218782981815646</v>
      </c>
      <c r="I63" s="1">
        <v>0.22560137306584216</v>
      </c>
      <c r="J63" s="2">
        <v>1.652007284066738E-2</v>
      </c>
      <c r="K63" s="1">
        <v>0.24488812001928448</v>
      </c>
      <c r="L63" s="2">
        <v>0.4851704209502371</v>
      </c>
      <c r="M63" s="1">
        <v>0.23444287411235287</v>
      </c>
      <c r="N63" s="2">
        <v>0.17741178107445338</v>
      </c>
      <c r="O63" s="1">
        <v>0.21550263704650727</v>
      </c>
      <c r="P63" s="2">
        <v>0.16759147726150694</v>
      </c>
      <c r="Q63" s="1">
        <v>0.15635557815962492</v>
      </c>
      <c r="R63" s="2">
        <v>0.12633495145631032</v>
      </c>
      <c r="U63" s="1">
        <v>0.32996415056761641</v>
      </c>
      <c r="V63" s="2">
        <v>0.27700316921068557</v>
      </c>
      <c r="W63" s="1">
        <v>0.20092960491790998</v>
      </c>
      <c r="X63" s="2">
        <v>0.29583097486894316</v>
      </c>
      <c r="Y63" s="1">
        <v>0.22159007137715411</v>
      </c>
      <c r="Z63" s="2">
        <v>0.16934245202179415</v>
      </c>
      <c r="AA63" s="1">
        <v>5.84320292807569E-2</v>
      </c>
      <c r="AB63" s="2">
        <v>0.25490173668059141</v>
      </c>
      <c r="AC63" s="1">
        <v>0.3524894723804804</v>
      </c>
      <c r="AD63" s="2">
        <v>0.16593038393409687</v>
      </c>
      <c r="AH63">
        <f t="shared" si="0"/>
        <v>-24</v>
      </c>
      <c r="AI63">
        <f t="shared" si="1"/>
        <v>0.19652118908095828</v>
      </c>
      <c r="AJ63">
        <f t="shared" si="2"/>
        <v>0.20078141682642117</v>
      </c>
      <c r="AL63">
        <f t="shared" si="3"/>
        <v>-24</v>
      </c>
      <c r="AM63">
        <f t="shared" si="4"/>
        <v>12</v>
      </c>
    </row>
    <row r="64" spans="2:39" x14ac:dyDescent="0.75">
      <c r="B64">
        <v>-23</v>
      </c>
      <c r="E64" s="1">
        <v>0.22551015036934349</v>
      </c>
      <c r="F64" s="2">
        <v>0.14362366191197129</v>
      </c>
      <c r="G64" s="1">
        <v>9.7922467681493014E-2</v>
      </c>
      <c r="H64" s="2">
        <v>0.11445230721317726</v>
      </c>
      <c r="I64" s="1">
        <v>0.24755466430816905</v>
      </c>
      <c r="J64" s="2">
        <v>0.16090408121972405</v>
      </c>
      <c r="K64" s="1">
        <v>0.14380382481116991</v>
      </c>
      <c r="L64" s="2">
        <v>0.41743119266055057</v>
      </c>
      <c r="M64" s="1">
        <v>0.10558123000355513</v>
      </c>
      <c r="N64" s="2">
        <v>0.15535922363867186</v>
      </c>
      <c r="O64" s="1">
        <v>0.25470140109743722</v>
      </c>
      <c r="P64" s="2">
        <v>0.57516636717284364</v>
      </c>
      <c r="Q64" s="1">
        <v>9.4409125585788664E-2</v>
      </c>
      <c r="R64" s="2">
        <v>0</v>
      </c>
      <c r="S64" s="1">
        <v>0.31733352926358205</v>
      </c>
      <c r="T64" s="2">
        <v>0.49180584653339349</v>
      </c>
      <c r="U64" s="1">
        <v>0.33492332204740183</v>
      </c>
      <c r="V64" s="2">
        <v>0.27184435479431618</v>
      </c>
      <c r="W64" s="1">
        <v>0.25274008546367843</v>
      </c>
      <c r="X64" s="2">
        <v>0.33145396092533136</v>
      </c>
      <c r="AA64" s="1">
        <v>0.11026035012603172</v>
      </c>
      <c r="AB64" s="2">
        <v>0.27054843447302374</v>
      </c>
      <c r="AC64" s="1">
        <v>0.52304066175753139</v>
      </c>
      <c r="AD64" s="2">
        <v>0.27837889749663897</v>
      </c>
      <c r="AH64">
        <f t="shared" si="0"/>
        <v>-23</v>
      </c>
      <c r="AI64">
        <f t="shared" si="1"/>
        <v>0.22564840104293182</v>
      </c>
      <c r="AJ64">
        <f t="shared" si="2"/>
        <v>0.26758069400330353</v>
      </c>
      <c r="AL64">
        <f t="shared" si="3"/>
        <v>-23</v>
      </c>
      <c r="AM64">
        <f t="shared" si="4"/>
        <v>12</v>
      </c>
    </row>
    <row r="65" spans="2:39" x14ac:dyDescent="0.75">
      <c r="B65">
        <v>-22</v>
      </c>
      <c r="E65" s="1">
        <v>0.14744793220219993</v>
      </c>
      <c r="F65" s="2">
        <v>0.16333306770791761</v>
      </c>
      <c r="G65" s="1">
        <v>0.1289690978101253</v>
      </c>
      <c r="H65" s="2">
        <v>0.14377908888004565</v>
      </c>
      <c r="I65" s="1">
        <v>0.24120598614674654</v>
      </c>
      <c r="J65" s="2">
        <v>0.15457218010211993</v>
      </c>
      <c r="K65" s="1">
        <v>0.25697890965467007</v>
      </c>
      <c r="L65" s="2">
        <v>0.29547578630147442</v>
      </c>
      <c r="M65" s="1">
        <v>0.16909297425715164</v>
      </c>
      <c r="N65" s="2">
        <v>0.21268195968625517</v>
      </c>
      <c r="S65" s="1">
        <v>0.20528591821311595</v>
      </c>
      <c r="T65" s="2">
        <v>0.48683257298376809</v>
      </c>
      <c r="U65" s="1">
        <v>0.39882493527185825</v>
      </c>
      <c r="V65" s="2">
        <v>0.19906260567312339</v>
      </c>
      <c r="W65" s="1">
        <v>0.1260964090261642</v>
      </c>
      <c r="X65" s="2">
        <v>0.26024128478041286</v>
      </c>
      <c r="AA65" s="1">
        <v>0.13916128586720147</v>
      </c>
      <c r="AB65" s="2">
        <v>0.34201578384927073</v>
      </c>
      <c r="AC65" s="1">
        <v>0.27808678811899074</v>
      </c>
      <c r="AD65" s="2">
        <v>0.20485733188210917</v>
      </c>
      <c r="AH65">
        <f t="shared" si="0"/>
        <v>-22</v>
      </c>
      <c r="AI65">
        <f t="shared" si="1"/>
        <v>0.20911502365682244</v>
      </c>
      <c r="AJ65">
        <f t="shared" si="2"/>
        <v>0.24628516618464968</v>
      </c>
      <c r="AL65">
        <f t="shared" si="3"/>
        <v>-22</v>
      </c>
      <c r="AM65">
        <f t="shared" si="4"/>
        <v>10</v>
      </c>
    </row>
    <row r="66" spans="2:39" x14ac:dyDescent="0.75">
      <c r="B66">
        <v>-21</v>
      </c>
      <c r="E66" s="1">
        <v>0.12877019984910376</v>
      </c>
      <c r="F66" s="2">
        <v>8.7045448508512965E-2</v>
      </c>
      <c r="G66" s="1">
        <v>6.0777249055120115E-2</v>
      </c>
      <c r="H66" s="2">
        <v>0</v>
      </c>
      <c r="I66" s="1">
        <v>0.35443137735667279</v>
      </c>
      <c r="J66" s="2">
        <v>0.2773658339185186</v>
      </c>
      <c r="K66" s="1">
        <v>0.41122864732518538</v>
      </c>
      <c r="L66" s="2">
        <v>0.23616700680920819</v>
      </c>
      <c r="M66" s="1">
        <v>0.20071445293194495</v>
      </c>
      <c r="N66" s="2">
        <v>0.18274230856188842</v>
      </c>
      <c r="O66" s="1">
        <v>0.30005860103350884</v>
      </c>
      <c r="P66" s="2">
        <v>0.36529689382121167</v>
      </c>
      <c r="S66" s="1">
        <v>0.21640146107985625</v>
      </c>
      <c r="T66" s="2">
        <v>0.45938166937520747</v>
      </c>
      <c r="U66" s="1">
        <v>0.39861581358295095</v>
      </c>
      <c r="V66" s="2">
        <v>0.30720110725772853</v>
      </c>
      <c r="W66" s="1">
        <v>0.16467501311942426</v>
      </c>
      <c r="X66" s="2">
        <v>0.34167582305782723</v>
      </c>
      <c r="Y66" s="1">
        <v>0.17578033529049517</v>
      </c>
      <c r="Z66" s="2">
        <v>4.9158461463839738E-2</v>
      </c>
      <c r="AA66" s="1">
        <v>0.13172024446669667</v>
      </c>
      <c r="AB66" s="2">
        <v>0.2616221591071442</v>
      </c>
      <c r="AC66" s="1">
        <v>0.48198857537475354</v>
      </c>
      <c r="AD66" s="2">
        <v>0.19719572315769215</v>
      </c>
      <c r="AH66">
        <f t="shared" si="0"/>
        <v>-21</v>
      </c>
      <c r="AI66">
        <f t="shared" si="1"/>
        <v>0.25209683087214269</v>
      </c>
      <c r="AJ66">
        <f t="shared" si="2"/>
        <v>0.23040436958656496</v>
      </c>
      <c r="AL66">
        <f t="shared" si="3"/>
        <v>-21</v>
      </c>
      <c r="AM66">
        <f t="shared" si="4"/>
        <v>12</v>
      </c>
    </row>
    <row r="67" spans="2:39" x14ac:dyDescent="0.75">
      <c r="B67">
        <v>-20</v>
      </c>
      <c r="E67" s="1">
        <v>0.10109136209709937</v>
      </c>
      <c r="F67" s="2">
        <v>0.14152522113315738</v>
      </c>
      <c r="G67" s="1">
        <v>0.14881358380343257</v>
      </c>
      <c r="H67" s="2">
        <v>0.11102652386802081</v>
      </c>
      <c r="I67" s="1">
        <v>0.28048022277292722</v>
      </c>
      <c r="J67" s="2">
        <v>0.2698199216843809</v>
      </c>
      <c r="K67" s="1">
        <v>6.6560789540851928E-2</v>
      </c>
      <c r="L67" s="2">
        <v>0.24578000724789706</v>
      </c>
      <c r="M67" s="1">
        <v>9.031239974681958E-2</v>
      </c>
      <c r="N67" s="2">
        <v>0.14019374249986921</v>
      </c>
      <c r="O67" s="1">
        <v>0.20951467689521053</v>
      </c>
      <c r="P67" s="2">
        <v>0.13319247250251792</v>
      </c>
      <c r="Q67" s="1">
        <v>0.12361681258400804</v>
      </c>
      <c r="R67" s="2">
        <v>0.10202265372168252</v>
      </c>
      <c r="S67" s="1">
        <v>0.27731127718532267</v>
      </c>
      <c r="T67" s="2">
        <v>0.46096763456229295</v>
      </c>
      <c r="U67" s="1">
        <v>0.2460366460864363</v>
      </c>
      <c r="V67" s="2">
        <v>0.19078962889565215</v>
      </c>
      <c r="W67" s="1">
        <v>0.28321463378064288</v>
      </c>
      <c r="X67" s="2">
        <v>0.33988893944943244</v>
      </c>
      <c r="Y67" s="1">
        <v>9.4004492511036084E-2</v>
      </c>
      <c r="Z67" s="2">
        <v>0.32895183586360777</v>
      </c>
      <c r="AA67" s="1">
        <v>0</v>
      </c>
      <c r="AB67" s="2">
        <v>0.24616404459708904</v>
      </c>
      <c r="AC67" s="1">
        <v>0.34965208187898345</v>
      </c>
      <c r="AD67" s="2">
        <v>0.17929018076274586</v>
      </c>
      <c r="AH67">
        <f t="shared" si="0"/>
        <v>-20</v>
      </c>
      <c r="AI67">
        <f t="shared" si="1"/>
        <v>0.17466222914482851</v>
      </c>
      <c r="AJ67">
        <f t="shared" si="2"/>
        <v>0.22227790821448815</v>
      </c>
      <c r="AL67">
        <f t="shared" si="3"/>
        <v>-20</v>
      </c>
      <c r="AM67">
        <f t="shared" si="4"/>
        <v>13</v>
      </c>
    </row>
    <row r="68" spans="2:39" x14ac:dyDescent="0.75">
      <c r="B68">
        <v>-19</v>
      </c>
      <c r="E68" s="1">
        <v>0.19085677188426597</v>
      </c>
      <c r="F68" s="2">
        <v>0.24291444205381529</v>
      </c>
      <c r="G68" s="1">
        <v>6.8753560853481291E-2</v>
      </c>
      <c r="H68" s="2">
        <v>0.16692907936398069</v>
      </c>
      <c r="I68" s="1">
        <v>0.37009728801982544</v>
      </c>
      <c r="J68" s="2">
        <v>0.42088099120437039</v>
      </c>
      <c r="K68" s="1">
        <v>8.2111492394808569E-2</v>
      </c>
      <c r="L68" s="2">
        <v>0.43690514791432211</v>
      </c>
      <c r="M68" s="1">
        <v>8.5482906019958949E-2</v>
      </c>
      <c r="N68" s="2">
        <v>0.1568722934311903</v>
      </c>
      <c r="O68" s="1">
        <v>0.35445101486335295</v>
      </c>
      <c r="P68" s="2">
        <v>0.63138563614462728</v>
      </c>
      <c r="Q68" s="1">
        <v>0.1267046899407851</v>
      </c>
      <c r="R68" s="2">
        <v>0.11882686084142362</v>
      </c>
      <c r="S68" s="1">
        <v>0.40305651188177022</v>
      </c>
      <c r="T68" s="2">
        <v>0.43196992540089663</v>
      </c>
      <c r="U68" s="1">
        <v>0.21692889862577222</v>
      </c>
      <c r="V68" s="2">
        <v>0.14706553109837198</v>
      </c>
      <c r="W68" s="1">
        <v>0.31024064772471677</v>
      </c>
      <c r="X68" s="2">
        <v>0.27607166772103875</v>
      </c>
      <c r="Y68" s="1">
        <v>0.24509336270521948</v>
      </c>
      <c r="Z68" s="2">
        <v>0.15005416242259634</v>
      </c>
      <c r="AA68" s="1">
        <v>0.12110251717827415</v>
      </c>
      <c r="AB68" s="2">
        <v>0.28014903793952772</v>
      </c>
      <c r="AC68" s="1">
        <v>0.3012287852515747</v>
      </c>
      <c r="AD68" s="2">
        <v>0.15327485754529713</v>
      </c>
      <c r="AH68">
        <f t="shared" ref="AH68:AH131" si="5">B68</f>
        <v>-19</v>
      </c>
      <c r="AI68">
        <f t="shared" ref="AI68:AI131" si="6">AVERAGE(C68,E68,G68,I68,K68,M68,O68,Q68,S68,U68,W68,Y68,AA68,AC68)</f>
        <v>0.22123911133413893</v>
      </c>
      <c r="AJ68">
        <f t="shared" ref="AJ68:AJ131" si="7">AVERAGE(D68,F68,H68,J68,L68,N68,P68,R68,T68,V68,X68,Z68,AB68,AD68)</f>
        <v>0.27794612562165061</v>
      </c>
      <c r="AL68">
        <f t="shared" ref="AL68:AL131" si="8">B68</f>
        <v>-19</v>
      </c>
      <c r="AM68">
        <f t="shared" ref="AM68:AM131" si="9">COUNTA(C68:AD68)/2</f>
        <v>13</v>
      </c>
    </row>
    <row r="69" spans="2:39" x14ac:dyDescent="0.75">
      <c r="B69">
        <v>-18</v>
      </c>
      <c r="E69" s="1">
        <v>0.15828259610829379</v>
      </c>
      <c r="F69" s="2">
        <v>0.32252237894121705</v>
      </c>
      <c r="G69" s="1">
        <v>0.10373217567144676</v>
      </c>
      <c r="H69" s="2">
        <v>0.16730972195788729</v>
      </c>
      <c r="I69" s="1">
        <v>0.11146527491965624</v>
      </c>
      <c r="J69" s="2">
        <v>0.13480284221426123</v>
      </c>
      <c r="K69" s="1">
        <v>0.22346690867152574</v>
      </c>
      <c r="L69" s="2">
        <v>0.17775467775467785</v>
      </c>
      <c r="M69" s="1">
        <v>0.21123182436943436</v>
      </c>
      <c r="N69" s="2">
        <v>0.13773283013617629</v>
      </c>
      <c r="O69" s="1">
        <v>0.33435618773640152</v>
      </c>
      <c r="P69" s="2">
        <v>0.25988823285480167</v>
      </c>
      <c r="Q69" s="1">
        <v>0.18529443818796074</v>
      </c>
      <c r="R69" s="2">
        <v>0.12974110032362418</v>
      </c>
      <c r="S69" s="1">
        <v>0.42754429423125351</v>
      </c>
      <c r="T69" s="2">
        <v>0.49233450159575437</v>
      </c>
      <c r="U69" s="1">
        <v>0.38865763792073338</v>
      </c>
      <c r="V69" s="2">
        <v>0.26574185481397578</v>
      </c>
      <c r="W69" s="1">
        <v>0.36921058550116204</v>
      </c>
      <c r="X69" s="2">
        <v>0.39444253300925225</v>
      </c>
      <c r="Y69" s="1">
        <v>0.32402452668187326</v>
      </c>
      <c r="Z69" s="2">
        <v>0.18530824077217831</v>
      </c>
      <c r="AA69" s="1">
        <v>0.15772072787541824</v>
      </c>
      <c r="AB69" s="2">
        <v>0.38930447056672074</v>
      </c>
      <c r="AC69" s="1">
        <v>0.16875717792239975</v>
      </c>
      <c r="AD69" s="2">
        <v>0.11900036280598403</v>
      </c>
      <c r="AH69">
        <f t="shared" si="5"/>
        <v>-18</v>
      </c>
      <c r="AI69">
        <f t="shared" si="6"/>
        <v>0.24336495044596612</v>
      </c>
      <c r="AJ69">
        <f t="shared" si="7"/>
        <v>0.24429874982665467</v>
      </c>
      <c r="AL69">
        <f t="shared" si="8"/>
        <v>-18</v>
      </c>
      <c r="AM69">
        <f t="shared" si="9"/>
        <v>13</v>
      </c>
    </row>
    <row r="70" spans="2:39" x14ac:dyDescent="0.75">
      <c r="B70">
        <v>-17</v>
      </c>
      <c r="E70" s="1">
        <v>0.17227554261049605</v>
      </c>
      <c r="F70" s="2">
        <v>0.1620580657157277</v>
      </c>
      <c r="G70" s="1">
        <v>0.12739630393439186</v>
      </c>
      <c r="H70" s="2">
        <v>0.13159852587504525</v>
      </c>
      <c r="I70" s="1">
        <v>0.26139040430133859</v>
      </c>
      <c r="J70" s="2">
        <v>0.21351122960282803</v>
      </c>
      <c r="K70" s="1">
        <v>8.3066277190097015E-2</v>
      </c>
      <c r="L70" s="2">
        <v>0.22485647256289432</v>
      </c>
      <c r="M70" s="1">
        <v>0.16683863248159647</v>
      </c>
      <c r="N70" s="2">
        <v>9.8636498026052288E-2</v>
      </c>
      <c r="O70" s="1">
        <v>0.26456768419370258</v>
      </c>
      <c r="P70" s="2">
        <v>0.46006200509468648</v>
      </c>
      <c r="Q70" s="1">
        <v>0.11561739383151091</v>
      </c>
      <c r="R70" s="2">
        <v>0.21946601941747559</v>
      </c>
      <c r="S70" s="1">
        <v>0.37720421529935394</v>
      </c>
      <c r="T70" s="2">
        <v>0.51350028390734792</v>
      </c>
      <c r="U70" s="1">
        <v>0.28612826130252939</v>
      </c>
      <c r="V70" s="2">
        <v>0.14883494153081517</v>
      </c>
      <c r="W70" s="1">
        <v>0.41362171077292181</v>
      </c>
      <c r="X70" s="2">
        <v>0.77031331505754597</v>
      </c>
      <c r="Y70" s="1">
        <v>0.12623262187453926</v>
      </c>
      <c r="Z70" s="2">
        <v>0.10691823899371068</v>
      </c>
      <c r="AH70">
        <f t="shared" si="5"/>
        <v>-17</v>
      </c>
      <c r="AI70">
        <f t="shared" si="6"/>
        <v>0.2176671861629525</v>
      </c>
      <c r="AJ70">
        <f t="shared" si="7"/>
        <v>0.27725050870764811</v>
      </c>
      <c r="AL70">
        <f t="shared" si="8"/>
        <v>-17</v>
      </c>
      <c r="AM70">
        <f t="shared" si="9"/>
        <v>11</v>
      </c>
    </row>
    <row r="71" spans="2:39" x14ac:dyDescent="0.75">
      <c r="B71">
        <v>-16</v>
      </c>
      <c r="G71" s="1">
        <v>5.036150185766225E-2</v>
      </c>
      <c r="H71" s="2">
        <v>0.15023271104036523</v>
      </c>
      <c r="I71" s="1">
        <v>0.15829662775729608</v>
      </c>
      <c r="J71" s="2">
        <v>0.18351801378259713</v>
      </c>
      <c r="K71" s="1">
        <v>0.23000860251647254</v>
      </c>
      <c r="L71" s="2">
        <v>0.21609223902801875</v>
      </c>
      <c r="M71" s="1">
        <v>0.22060468382856591</v>
      </c>
      <c r="N71" s="2">
        <v>0.12291518113358486</v>
      </c>
      <c r="O71" s="1">
        <v>0.24915028501411701</v>
      </c>
      <c r="P71" s="2">
        <v>0.32406548053948409</v>
      </c>
      <c r="Q71" s="1">
        <v>2.9178624623097456E-2</v>
      </c>
      <c r="R71" s="2">
        <v>5.2022653721682459E-2</v>
      </c>
      <c r="U71" s="1">
        <v>0.19651463851822323</v>
      </c>
      <c r="V71" s="2">
        <v>6.4461588065523698E-2</v>
      </c>
      <c r="W71" s="1">
        <v>0.27456331059299804</v>
      </c>
      <c r="X71" s="2">
        <v>0.61412562938628135</v>
      </c>
      <c r="Y71" s="1">
        <v>0.18818244104663387</v>
      </c>
      <c r="Z71" s="2">
        <v>3.8891853001568576E-2</v>
      </c>
      <c r="AC71" s="1">
        <v>0.45061964705264235</v>
      </c>
      <c r="AD71" s="2">
        <v>0.21399150607166456</v>
      </c>
      <c r="AH71">
        <f t="shared" si="5"/>
        <v>-16</v>
      </c>
      <c r="AI71">
        <f t="shared" si="6"/>
        <v>0.2047480362807709</v>
      </c>
      <c r="AJ71">
        <f t="shared" si="7"/>
        <v>0.19803168557707707</v>
      </c>
      <c r="AL71">
        <f t="shared" si="8"/>
        <v>-16</v>
      </c>
      <c r="AM71">
        <f t="shared" si="9"/>
        <v>10</v>
      </c>
    </row>
    <row r="72" spans="2:39" x14ac:dyDescent="0.75">
      <c r="B72">
        <v>-15</v>
      </c>
      <c r="E72" s="1">
        <v>0.12348884950783399</v>
      </c>
      <c r="F72" s="2">
        <v>0</v>
      </c>
      <c r="G72" s="1">
        <v>0.21219075742864241</v>
      </c>
      <c r="H72" s="2">
        <v>0.1679671955291796</v>
      </c>
      <c r="I72" s="1">
        <v>0.21967302118269266</v>
      </c>
      <c r="J72" s="2">
        <v>0.27879408229091057</v>
      </c>
      <c r="K72" s="1">
        <v>0.47949103353090844</v>
      </c>
      <c r="L72" s="2">
        <v>0</v>
      </c>
      <c r="O72" s="1">
        <v>0.37746523893239525</v>
      </c>
      <c r="P72" s="2">
        <v>0.26606899547797236</v>
      </c>
      <c r="Q72" s="1">
        <v>0.18361608602463023</v>
      </c>
      <c r="R72" s="2">
        <v>0.12284789644012924</v>
      </c>
      <c r="S72" s="1">
        <v>0.6081430010916119</v>
      </c>
      <c r="T72" s="2">
        <v>0.63988800344604779</v>
      </c>
      <c r="U72" s="1">
        <v>0.29231228838876699</v>
      </c>
      <c r="V72" s="2">
        <v>0.18521402002186177</v>
      </c>
      <c r="W72" s="1">
        <v>9.6401529350026494E-2</v>
      </c>
      <c r="X72" s="2">
        <v>0.31465059581284721</v>
      </c>
      <c r="Y72" s="1">
        <v>0.29072096996608887</v>
      </c>
      <c r="Z72" s="2">
        <v>5.933614654573021E-2</v>
      </c>
      <c r="AA72" s="1">
        <v>0.14998618832222638</v>
      </c>
      <c r="AB72" s="2">
        <v>0.25776477378578072</v>
      </c>
      <c r="AC72" s="1">
        <v>0.31605377530569545</v>
      </c>
      <c r="AD72" s="2">
        <v>0.15295473461809278</v>
      </c>
      <c r="AH72">
        <f t="shared" si="5"/>
        <v>-15</v>
      </c>
      <c r="AI72">
        <f t="shared" si="6"/>
        <v>0.27912856158595994</v>
      </c>
      <c r="AJ72">
        <f t="shared" si="7"/>
        <v>0.20379053699737934</v>
      </c>
      <c r="AL72">
        <f t="shared" si="8"/>
        <v>-15</v>
      </c>
      <c r="AM72">
        <f t="shared" si="9"/>
        <v>12</v>
      </c>
    </row>
    <row r="73" spans="2:39" x14ac:dyDescent="0.75">
      <c r="B73">
        <v>-14</v>
      </c>
      <c r="E73" s="1">
        <v>3.8487182636463634E-2</v>
      </c>
      <c r="F73" s="2">
        <v>7.379074029803151E-2</v>
      </c>
      <c r="G73" s="1">
        <v>0.13940089392468258</v>
      </c>
      <c r="H73" s="2">
        <v>0.1503884284651453</v>
      </c>
      <c r="I73" s="1">
        <v>0.26300165503472062</v>
      </c>
      <c r="J73" s="2">
        <v>0.22224734881395861</v>
      </c>
      <c r="K73" s="1">
        <v>0.33834359017989701</v>
      </c>
      <c r="L73" s="2">
        <v>9.2715863358065004E-2</v>
      </c>
      <c r="O73" s="1">
        <v>0.52458579724042353</v>
      </c>
      <c r="P73" s="2">
        <v>0.71807428763255077</v>
      </c>
      <c r="Q73" s="1">
        <v>0.21480001453118722</v>
      </c>
      <c r="R73" s="2">
        <v>0.17245145631067918</v>
      </c>
      <c r="S73" s="1">
        <v>0.6766731043748424</v>
      </c>
      <c r="T73" s="2">
        <v>0.74229044700722469</v>
      </c>
      <c r="U73" s="1">
        <v>0.33289185421230855</v>
      </c>
      <c r="V73" s="2">
        <v>0.22927627181289884</v>
      </c>
      <c r="W73" s="1">
        <v>0.15910488042581908</v>
      </c>
      <c r="X73" s="2">
        <v>0.28529465081778549</v>
      </c>
      <c r="Y73" s="1">
        <v>0.24491990668065924</v>
      </c>
      <c r="Z73" s="2">
        <v>0.1068859032190262</v>
      </c>
      <c r="AA73" s="1">
        <v>0.13424950795897944</v>
      </c>
      <c r="AB73" s="2">
        <v>0</v>
      </c>
      <c r="AC73" s="1">
        <v>0.28958647660654091</v>
      </c>
      <c r="AD73" s="2">
        <v>0.21990310946069963</v>
      </c>
      <c r="AH73">
        <f t="shared" si="5"/>
        <v>-14</v>
      </c>
      <c r="AI73">
        <f t="shared" si="6"/>
        <v>0.27967040531721038</v>
      </c>
      <c r="AJ73">
        <f t="shared" si="7"/>
        <v>0.25110987559967207</v>
      </c>
      <c r="AL73">
        <f t="shared" si="8"/>
        <v>-14</v>
      </c>
      <c r="AM73">
        <f t="shared" si="9"/>
        <v>12</v>
      </c>
    </row>
    <row r="74" spans="2:39" x14ac:dyDescent="0.75">
      <c r="B74">
        <v>-13</v>
      </c>
      <c r="E74" s="1">
        <v>0.11349639429403623</v>
      </c>
      <c r="F74" s="2">
        <v>3.9418811591892602E-2</v>
      </c>
      <c r="G74" s="1">
        <v>0.14277116651553917</v>
      </c>
      <c r="H74" s="2">
        <v>0.17000882398740449</v>
      </c>
      <c r="I74" s="1">
        <v>9.5694282686935708E-2</v>
      </c>
      <c r="J74" s="2">
        <v>0.15141813161308784</v>
      </c>
      <c r="K74" s="1">
        <v>0.25530567293421491</v>
      </c>
      <c r="L74" s="2">
        <v>0.10608632626981218</v>
      </c>
      <c r="M74" s="1">
        <v>0.17870860898441898</v>
      </c>
      <c r="N74" s="2">
        <v>0.19012504565296767</v>
      </c>
      <c r="O74" s="1">
        <v>0.2936231420808687</v>
      </c>
      <c r="P74" s="2">
        <v>0.52641140577792767</v>
      </c>
      <c r="Q74" s="1">
        <v>0.15706034075634798</v>
      </c>
      <c r="R74" s="2">
        <v>0.27057443365695788</v>
      </c>
      <c r="S74" s="1">
        <v>0.5543496515240568</v>
      </c>
      <c r="T74" s="2">
        <v>0.53946312141444497</v>
      </c>
      <c r="U74" s="1">
        <v>0.45532762397928683</v>
      </c>
      <c r="V74" s="2">
        <v>0.33442643577826542</v>
      </c>
      <c r="W74" s="1">
        <v>0.25410450558512654</v>
      </c>
      <c r="X74" s="2">
        <v>0.37090598328542396</v>
      </c>
      <c r="Y74" s="1">
        <v>0.34598405939134241</v>
      </c>
      <c r="Z74" s="2">
        <v>0.14063636804578786</v>
      </c>
      <c r="AA74" s="1">
        <v>0.14830289009357411</v>
      </c>
      <c r="AB74" s="2">
        <v>0.28572653138197268</v>
      </c>
      <c r="AC74" s="1">
        <v>0.38644057618543626</v>
      </c>
      <c r="AD74" s="2">
        <v>0.21482382568239544</v>
      </c>
      <c r="AH74">
        <f t="shared" si="5"/>
        <v>-13</v>
      </c>
      <c r="AI74">
        <f t="shared" si="6"/>
        <v>0.2600899165393219</v>
      </c>
      <c r="AJ74">
        <f t="shared" si="7"/>
        <v>0.25692501877987228</v>
      </c>
      <c r="AL74">
        <f t="shared" si="8"/>
        <v>-13</v>
      </c>
      <c r="AM74">
        <f t="shared" si="9"/>
        <v>13</v>
      </c>
    </row>
    <row r="75" spans="2:39" x14ac:dyDescent="0.75">
      <c r="B75">
        <v>-12</v>
      </c>
      <c r="E75" s="1">
        <v>0.12700682539961028</v>
      </c>
      <c r="F75" s="2">
        <v>0.4575397774059014</v>
      </c>
      <c r="G75" s="1">
        <v>0.12543833604827476</v>
      </c>
      <c r="H75" s="2">
        <v>0.17722373133553629</v>
      </c>
      <c r="I75" s="1">
        <v>0.35058714326996332</v>
      </c>
      <c r="J75" s="2">
        <v>0.18081624394482196</v>
      </c>
      <c r="K75" s="1">
        <v>0.55763213370768394</v>
      </c>
      <c r="L75" s="2">
        <v>0.20916858990253479</v>
      </c>
      <c r="M75" s="1">
        <v>9.6416463631397845E-2</v>
      </c>
      <c r="N75" s="2">
        <v>5.9687994573818966E-2</v>
      </c>
      <c r="O75" s="1">
        <v>0.23758989931276941</v>
      </c>
      <c r="P75" s="2">
        <v>0.32750143164629436</v>
      </c>
      <c r="Q75" s="1">
        <v>0.34324118138554877</v>
      </c>
      <c r="R75" s="2">
        <v>0.6972815533980582</v>
      </c>
      <c r="S75" s="1">
        <v>0.89396674783777008</v>
      </c>
      <c r="T75" s="2">
        <v>0.88573218726137126</v>
      </c>
      <c r="U75" s="1">
        <v>0.48758215494921348</v>
      </c>
      <c r="V75" s="2">
        <v>0.46175321049692941</v>
      </c>
      <c r="W75" s="1">
        <v>0.46064172726591224</v>
      </c>
      <c r="X75" s="2">
        <v>0.41865240119421498</v>
      </c>
      <c r="Y75" s="1">
        <v>0.24753909265153518</v>
      </c>
      <c r="Z75" s="2">
        <v>0.26921957607799385</v>
      </c>
      <c r="AA75" s="1">
        <v>0.13273885570249599</v>
      </c>
      <c r="AB75" s="2">
        <v>0.27263999451394116</v>
      </c>
      <c r="AC75" s="1">
        <v>0.43911995856509045</v>
      </c>
      <c r="AD75" s="2">
        <v>0.29126918069872154</v>
      </c>
      <c r="AH75">
        <f t="shared" si="5"/>
        <v>-12</v>
      </c>
      <c r="AI75">
        <f t="shared" si="6"/>
        <v>0.34611542459440503</v>
      </c>
      <c r="AJ75">
        <f t="shared" si="7"/>
        <v>0.36219122095770295</v>
      </c>
      <c r="AL75">
        <f t="shared" si="8"/>
        <v>-12</v>
      </c>
      <c r="AM75">
        <f t="shared" si="9"/>
        <v>13</v>
      </c>
    </row>
    <row r="76" spans="2:39" x14ac:dyDescent="0.75">
      <c r="B76">
        <v>-11</v>
      </c>
      <c r="E76" s="1">
        <v>0.10692541189268798</v>
      </c>
      <c r="F76" s="2">
        <v>0.19730655829149654</v>
      </c>
      <c r="G76" s="1">
        <v>4.8275142634750433E-2</v>
      </c>
      <c r="H76" s="2">
        <v>0.13829437514057807</v>
      </c>
      <c r="I76" s="1">
        <v>0.30341427533122589</v>
      </c>
      <c r="J76" s="2">
        <v>0.21828395958057129</v>
      </c>
      <c r="M76" s="1">
        <v>0.10266792678591566</v>
      </c>
      <c r="N76" s="2">
        <v>0.37677176994382544</v>
      </c>
      <c r="O76" s="1">
        <v>0.46526024186244702</v>
      </c>
      <c r="P76" s="2">
        <v>0.29124622341581002</v>
      </c>
      <c r="Q76" s="1">
        <v>0.25733280052312268</v>
      </c>
      <c r="R76" s="2">
        <v>0.28317152103559834</v>
      </c>
      <c r="S76" s="1">
        <v>0.90141909480224991</v>
      </c>
      <c r="T76" s="2">
        <v>0.53621287177177668</v>
      </c>
      <c r="U76" s="1">
        <v>0.38150766779525963</v>
      </c>
      <c r="V76" s="2">
        <v>0.43671408686625585</v>
      </c>
      <c r="W76" s="1">
        <v>0.37188694804708028</v>
      </c>
      <c r="X76" s="2">
        <v>0.45518177748674649</v>
      </c>
      <c r="Y76" s="1">
        <v>0.23404421394066</v>
      </c>
      <c r="Z76" s="2">
        <v>0.19760391909589142</v>
      </c>
      <c r="AA76" s="1">
        <v>0.17855909671627307</v>
      </c>
      <c r="AB76" s="2">
        <v>0.35033059220865292</v>
      </c>
      <c r="AC76" s="1">
        <v>0.53292649056830366</v>
      </c>
      <c r="AD76" s="2">
        <v>0.29383016411635404</v>
      </c>
      <c r="AH76">
        <f t="shared" si="5"/>
        <v>-11</v>
      </c>
      <c r="AI76">
        <f t="shared" si="6"/>
        <v>0.32368494257499802</v>
      </c>
      <c r="AJ76">
        <f t="shared" si="7"/>
        <v>0.3145789849127964</v>
      </c>
      <c r="AL76">
        <f t="shared" si="8"/>
        <v>-11</v>
      </c>
      <c r="AM76">
        <f t="shared" si="9"/>
        <v>12</v>
      </c>
    </row>
    <row r="77" spans="2:39" x14ac:dyDescent="0.75">
      <c r="B77">
        <v>-10</v>
      </c>
      <c r="E77" s="1">
        <v>8.5773691505974303E-2</v>
      </c>
      <c r="F77" s="2">
        <v>0.30167078386059981</v>
      </c>
      <c r="G77" s="1">
        <v>2.971457000938842E-2</v>
      </c>
      <c r="H77" s="2">
        <v>0.17500908351644556</v>
      </c>
      <c r="I77" s="1">
        <v>0.21951539882834034</v>
      </c>
      <c r="J77" s="2">
        <v>0.23013842107142429</v>
      </c>
      <c r="K77" s="1">
        <v>0.36661845476116234</v>
      </c>
      <c r="L77" s="2">
        <v>0.30743481660912819</v>
      </c>
      <c r="M77" s="1">
        <v>0.20987921930410225</v>
      </c>
      <c r="N77" s="2">
        <v>7.7149167811614239E-2</v>
      </c>
      <c r="O77" s="1">
        <v>0.28034734430770875</v>
      </c>
      <c r="P77" s="2">
        <v>0.25248316581426139</v>
      </c>
      <c r="Q77" s="1">
        <v>0.23419914992552743</v>
      </c>
      <c r="R77" s="2">
        <v>7.2621359223300527E-2</v>
      </c>
      <c r="S77" s="1">
        <v>0.88213745906457264</v>
      </c>
      <c r="T77" s="2">
        <v>0.70320913202670643</v>
      </c>
      <c r="U77" s="1">
        <v>0.35461063533160675</v>
      </c>
      <c r="V77" s="2">
        <v>0.33606215742248002</v>
      </c>
      <c r="W77" s="1">
        <v>0.18277232176325095</v>
      </c>
      <c r="X77" s="2">
        <v>0.13900326670440202</v>
      </c>
      <c r="Y77" s="1">
        <v>0.20838139510680534</v>
      </c>
      <c r="Z77" s="2">
        <v>0.24446654055714528</v>
      </c>
      <c r="AA77" s="1">
        <v>0.17986257380615314</v>
      </c>
      <c r="AB77" s="2">
        <v>0.32803776237363497</v>
      </c>
      <c r="AC77" s="1">
        <v>0.27852966123959461</v>
      </c>
      <c r="AD77" s="2">
        <v>0.20921100369208437</v>
      </c>
      <c r="AH77">
        <f t="shared" si="5"/>
        <v>-10</v>
      </c>
      <c r="AI77">
        <f t="shared" si="6"/>
        <v>0.27018014422724518</v>
      </c>
      <c r="AJ77">
        <f t="shared" si="7"/>
        <v>0.25973051236024824</v>
      </c>
      <c r="AL77">
        <f t="shared" si="8"/>
        <v>-10</v>
      </c>
      <c r="AM77">
        <f t="shared" si="9"/>
        <v>13</v>
      </c>
    </row>
    <row r="78" spans="2:39" x14ac:dyDescent="0.75">
      <c r="B78">
        <v>-9</v>
      </c>
      <c r="E78" s="1">
        <v>8.7519519941044899E-2</v>
      </c>
      <c r="F78" s="2">
        <v>0.18341434908491977</v>
      </c>
      <c r="G78" s="1">
        <v>0.12435503414407127</v>
      </c>
      <c r="H78" s="2">
        <v>0.21366160873401754</v>
      </c>
      <c r="I78" s="1">
        <v>0.32011348809513368</v>
      </c>
      <c r="J78" s="2">
        <v>0.1421702234018494</v>
      </c>
      <c r="K78" s="1">
        <v>0.53562481684202523</v>
      </c>
      <c r="L78" s="2">
        <v>0.30700566480383001</v>
      </c>
      <c r="M78" s="1">
        <v>0.17765947300425736</v>
      </c>
      <c r="N78" s="2">
        <v>5.2844397293865968E-2</v>
      </c>
      <c r="O78" s="1">
        <v>0.40042618933461177</v>
      </c>
      <c r="P78" s="2">
        <v>0.44298098378784007</v>
      </c>
      <c r="Q78" s="1">
        <v>0.14157009481599889</v>
      </c>
      <c r="R78" s="2">
        <v>3.0137540453074166E-2</v>
      </c>
      <c r="S78" s="1">
        <v>0.788059450835502</v>
      </c>
      <c r="T78" s="2">
        <v>0.6975897245119731</v>
      </c>
      <c r="W78" s="1">
        <v>0.15679586175875262</v>
      </c>
      <c r="X78" s="2">
        <v>0.1321886919494045</v>
      </c>
      <c r="Y78" s="1">
        <v>0.28125894382626637</v>
      </c>
      <c r="Z78" s="2">
        <v>0.2468593878837855</v>
      </c>
      <c r="AA78" s="1">
        <v>0.17177411001001389</v>
      </c>
      <c r="AB78" s="2">
        <v>0.35841110012629335</v>
      </c>
      <c r="AH78">
        <f t="shared" si="5"/>
        <v>-9</v>
      </c>
      <c r="AI78">
        <f t="shared" si="6"/>
        <v>0.28955972569160709</v>
      </c>
      <c r="AJ78">
        <f t="shared" si="7"/>
        <v>0.2552057883664412</v>
      </c>
      <c r="AL78">
        <f t="shared" si="8"/>
        <v>-9</v>
      </c>
      <c r="AM78">
        <f t="shared" si="9"/>
        <v>11</v>
      </c>
    </row>
    <row r="79" spans="2:39" x14ac:dyDescent="0.75">
      <c r="B79">
        <v>-8</v>
      </c>
      <c r="E79" s="1">
        <v>0</v>
      </c>
      <c r="F79" s="2">
        <v>0.20817063776662051</v>
      </c>
      <c r="G79" s="1">
        <v>0.1174138774986154</v>
      </c>
      <c r="H79" s="2">
        <v>0.11111303354845446</v>
      </c>
      <c r="I79" s="1">
        <v>0.41857491878070363</v>
      </c>
      <c r="J79" s="2">
        <v>0.2852092978969043</v>
      </c>
      <c r="K79" s="1">
        <v>0.66186438274580983</v>
      </c>
      <c r="L79" s="2">
        <v>1</v>
      </c>
      <c r="M79" s="1">
        <v>0.26211058413463645</v>
      </c>
      <c r="N79" s="2">
        <v>9.4627732656219668E-2</v>
      </c>
      <c r="O79" s="1">
        <v>0.5738745937882902</v>
      </c>
      <c r="P79" s="2">
        <v>0.74052645089947</v>
      </c>
      <c r="Q79" s="1">
        <v>0.33717441057870473</v>
      </c>
      <c r="R79" s="2">
        <v>0.36077669902912574</v>
      </c>
      <c r="S79" s="1">
        <v>0.84659711142833149</v>
      </c>
      <c r="T79" s="2">
        <v>0.80101031856362381</v>
      </c>
      <c r="W79" s="1">
        <v>0.305217782442462</v>
      </c>
      <c r="X79" s="2">
        <v>0.281676488977185</v>
      </c>
      <c r="Y79" s="1">
        <v>0.22325524921294285</v>
      </c>
      <c r="Z79" s="2">
        <v>0.36852274013354669</v>
      </c>
      <c r="AA79" s="1">
        <v>0.17573633507130226</v>
      </c>
      <c r="AB79" s="2">
        <v>0.3411928749807126</v>
      </c>
      <c r="AC79" s="1">
        <v>0.38809196748260433</v>
      </c>
      <c r="AD79" s="2">
        <v>0.25057088588684689</v>
      </c>
      <c r="AH79">
        <f t="shared" si="5"/>
        <v>-8</v>
      </c>
      <c r="AI79">
        <f t="shared" si="6"/>
        <v>0.35915926776370027</v>
      </c>
      <c r="AJ79">
        <f t="shared" si="7"/>
        <v>0.40361643002822573</v>
      </c>
      <c r="AL79">
        <f t="shared" si="8"/>
        <v>-8</v>
      </c>
      <c r="AM79">
        <f t="shared" si="9"/>
        <v>12</v>
      </c>
    </row>
    <row r="80" spans="2:39" x14ac:dyDescent="0.75">
      <c r="B80">
        <v>-7</v>
      </c>
      <c r="C80" s="1">
        <v>2.1343511450381186E-2</v>
      </c>
      <c r="D80" s="2">
        <v>1.6404900912753921E-2</v>
      </c>
      <c r="E80" s="1">
        <v>6.4121909708210009E-2</v>
      </c>
      <c r="F80" s="2">
        <v>9.5492336706775344E-2</v>
      </c>
      <c r="G80" s="1">
        <v>8.9408517160304596E-2</v>
      </c>
      <c r="H80" s="2">
        <v>4.7199681644376136E-2</v>
      </c>
      <c r="I80" s="1">
        <v>0.28154855206353918</v>
      </c>
      <c r="J80" s="2">
        <v>0.26821314226544007</v>
      </c>
      <c r="K80" s="1">
        <v>0.45113108911639843</v>
      </c>
      <c r="L80" s="2">
        <v>0.33260218581319473</v>
      </c>
      <c r="M80" s="1">
        <v>0.1841970641533649</v>
      </c>
      <c r="N80" s="2">
        <v>0.12642828570931658</v>
      </c>
      <c r="O80" s="1">
        <v>0.29734164402535801</v>
      </c>
      <c r="P80" s="2">
        <v>0.43012578740546192</v>
      </c>
      <c r="Q80" s="1">
        <v>0.21077487557670638</v>
      </c>
      <c r="R80" s="2">
        <v>0.16593851132686083</v>
      </c>
      <c r="S80" s="1">
        <v>0.65963766898983955</v>
      </c>
      <c r="T80" s="2">
        <v>1</v>
      </c>
      <c r="U80" s="1">
        <v>0.3047002589125673</v>
      </c>
      <c r="V80" s="2">
        <v>0.31559204473069596</v>
      </c>
      <c r="Y80" s="1">
        <v>0.22816405470802997</v>
      </c>
      <c r="Z80" s="2">
        <v>0.30296195696108369</v>
      </c>
      <c r="AA80" s="1">
        <v>0.20182314146610897</v>
      </c>
      <c r="AB80" s="2">
        <v>0.34860476944265101</v>
      </c>
      <c r="AC80" s="1">
        <v>0.82133447429459316</v>
      </c>
      <c r="AD80" s="2">
        <v>0.50223018972618794</v>
      </c>
      <c r="AH80">
        <f t="shared" si="5"/>
        <v>-7</v>
      </c>
      <c r="AI80">
        <f t="shared" si="6"/>
        <v>0.29350205858656941</v>
      </c>
      <c r="AJ80">
        <f t="shared" si="7"/>
        <v>0.30398413789575368</v>
      </c>
      <c r="AL80">
        <f t="shared" si="8"/>
        <v>-7</v>
      </c>
      <c r="AM80">
        <f t="shared" si="9"/>
        <v>13</v>
      </c>
    </row>
    <row r="81" spans="2:39" x14ac:dyDescent="0.75">
      <c r="B81">
        <v>-6</v>
      </c>
      <c r="C81" s="1">
        <v>0</v>
      </c>
      <c r="D81" s="2">
        <v>0</v>
      </c>
      <c r="E81" s="1">
        <v>4.5452950362325051E-2</v>
      </c>
      <c r="F81" s="2">
        <v>0.18344091162642387</v>
      </c>
      <c r="G81" s="1">
        <v>0.13027708455371942</v>
      </c>
      <c r="H81" s="2">
        <v>0.19646348426388935</v>
      </c>
      <c r="I81" s="1">
        <v>0.27670604306592983</v>
      </c>
      <c r="J81" s="2">
        <v>0.29100560587486196</v>
      </c>
      <c r="K81" s="1">
        <v>0.5251883572974867</v>
      </c>
      <c r="L81" s="2">
        <v>0.47783669343302387</v>
      </c>
      <c r="M81" s="1">
        <v>0.4085387530021759</v>
      </c>
      <c r="N81" s="2">
        <v>0.34664081114454165</v>
      </c>
      <c r="O81" s="1">
        <v>0.20516754568216897</v>
      </c>
      <c r="P81" s="2">
        <v>0.50374202721115324</v>
      </c>
      <c r="Q81" s="1">
        <v>0.1165619210229956</v>
      </c>
      <c r="R81" s="2">
        <v>0.23811488673139153</v>
      </c>
      <c r="S81" s="1">
        <v>0.94542992694600647</v>
      </c>
      <c r="T81" s="2">
        <v>0.98114463610909886</v>
      </c>
      <c r="U81" s="1">
        <v>0.35798645688109942</v>
      </c>
      <c r="V81" s="2">
        <v>0.44892695087330198</v>
      </c>
      <c r="Y81" s="1">
        <v>0.15024760847506091</v>
      </c>
      <c r="Z81" s="2">
        <v>0.49169778984980089</v>
      </c>
      <c r="AA81" s="1">
        <v>0.26772210904319599</v>
      </c>
      <c r="AB81" s="2">
        <v>0.41442033499248587</v>
      </c>
      <c r="AC81" s="1">
        <v>0.79583549140150533</v>
      </c>
      <c r="AD81" s="2">
        <v>0.4476599014021384</v>
      </c>
      <c r="AH81">
        <f t="shared" si="5"/>
        <v>-6</v>
      </c>
      <c r="AI81">
        <f t="shared" si="6"/>
        <v>0.32500878828720536</v>
      </c>
      <c r="AJ81">
        <f t="shared" si="7"/>
        <v>0.38623800257785468</v>
      </c>
      <c r="AL81">
        <f t="shared" si="8"/>
        <v>-6</v>
      </c>
      <c r="AM81">
        <f t="shared" si="9"/>
        <v>13</v>
      </c>
    </row>
    <row r="82" spans="2:39" x14ac:dyDescent="0.75">
      <c r="B82">
        <v>-5</v>
      </c>
      <c r="C82" s="1">
        <v>1.1969465648854836E-2</v>
      </c>
      <c r="D82" s="2">
        <v>6.492064797302885E-2</v>
      </c>
      <c r="E82" s="1">
        <v>0.21648272594880064</v>
      </c>
      <c r="F82" s="2">
        <v>0.25765665258851944</v>
      </c>
      <c r="G82" s="1">
        <v>0.1290894646883701</v>
      </c>
      <c r="H82" s="2">
        <v>0.23923387027008308</v>
      </c>
      <c r="I82" s="1">
        <v>0.24864050719370917</v>
      </c>
      <c r="J82" s="2">
        <v>0.17049714945429051</v>
      </c>
      <c r="K82" s="1">
        <v>0.314105291020296</v>
      </c>
      <c r="L82" s="2">
        <v>0.28293501687997108</v>
      </c>
      <c r="M82" s="1">
        <v>0.52786279729132179</v>
      </c>
      <c r="N82" s="2">
        <v>0.6115149828692672</v>
      </c>
      <c r="O82" s="1">
        <v>0.24536785466943742</v>
      </c>
      <c r="P82" s="2">
        <v>0.47429948065796423</v>
      </c>
      <c r="Q82" s="1">
        <v>0.1816543757038544</v>
      </c>
      <c r="R82" s="2">
        <v>0.29770226537216782</v>
      </c>
      <c r="S82" s="1">
        <v>0.41668066168444051</v>
      </c>
      <c r="T82" s="2">
        <v>0.81275820883832961</v>
      </c>
      <c r="U82" s="1">
        <v>0.38289185421230926</v>
      </c>
      <c r="V82" s="2">
        <v>0.29088321104741216</v>
      </c>
      <c r="W82" s="1">
        <v>0.59961016567958614</v>
      </c>
      <c r="X82" s="2">
        <v>0.62884984628361473</v>
      </c>
      <c r="Y82" s="1">
        <v>0.20891043598171782</v>
      </c>
      <c r="Z82" s="2">
        <v>0.26014939127904096</v>
      </c>
      <c r="AA82" s="1">
        <v>0.16908083284417008</v>
      </c>
      <c r="AB82" s="2">
        <v>0.40535690814851205</v>
      </c>
      <c r="AC82" s="1">
        <v>0.59691790333355899</v>
      </c>
      <c r="AD82" s="2">
        <v>0.53799859145911977</v>
      </c>
      <c r="AH82">
        <f t="shared" si="5"/>
        <v>-5</v>
      </c>
      <c r="AI82">
        <f t="shared" si="6"/>
        <v>0.30351888113574482</v>
      </c>
      <c r="AJ82">
        <f t="shared" si="7"/>
        <v>0.38105401593723726</v>
      </c>
      <c r="AL82">
        <f t="shared" si="8"/>
        <v>-5</v>
      </c>
      <c r="AM82">
        <f t="shared" si="9"/>
        <v>14</v>
      </c>
    </row>
    <row r="83" spans="2:39" x14ac:dyDescent="0.75">
      <c r="B83">
        <v>-4</v>
      </c>
      <c r="C83" s="1">
        <v>3.5511450381679723E-2</v>
      </c>
      <c r="D83" s="2">
        <v>0.30692377271605964</v>
      </c>
      <c r="E83" s="1">
        <v>0.10467952204656678</v>
      </c>
      <c r="F83" s="2">
        <v>7.6075118867372601E-2</v>
      </c>
      <c r="G83" s="1">
        <v>5.04898931944565E-2</v>
      </c>
      <c r="H83" s="2">
        <v>0.28773119712095763</v>
      </c>
      <c r="I83" s="1">
        <v>0.16497806422235237</v>
      </c>
      <c r="J83" s="2">
        <v>2.5613254144896298E-2</v>
      </c>
      <c r="K83" s="1">
        <v>0.31554219487063151</v>
      </c>
      <c r="L83" s="2">
        <v>0.18354345877281639</v>
      </c>
      <c r="M83" s="1">
        <v>0.56192069919277232</v>
      </c>
      <c r="N83" s="2">
        <v>0.4904520078610064</v>
      </c>
      <c r="O83" s="1">
        <v>0.27175962921527852</v>
      </c>
      <c r="P83" s="2">
        <v>0.62611322841176265</v>
      </c>
      <c r="Q83" s="1">
        <v>0.28781196643295665</v>
      </c>
      <c r="R83" s="2">
        <v>0.33887540453074438</v>
      </c>
      <c r="S83" s="1">
        <v>0.15347636241498033</v>
      </c>
      <c r="T83" s="2">
        <v>0.44547999921680659</v>
      </c>
      <c r="U83" s="1">
        <v>0.32130053774148498</v>
      </c>
      <c r="V83" s="2">
        <v>0.34331280817231702</v>
      </c>
      <c r="W83" s="1">
        <v>0.49527700727190971</v>
      </c>
      <c r="X83" s="2">
        <v>0.39240038031394403</v>
      </c>
      <c r="Y83" s="1">
        <v>0.20312567756259578</v>
      </c>
      <c r="Z83" s="2">
        <v>0.2446848070362648</v>
      </c>
      <c r="AA83" s="1">
        <v>0.21561755464245017</v>
      </c>
      <c r="AB83" s="2">
        <v>0.37552074701838389</v>
      </c>
      <c r="AC83" s="1">
        <v>0.59701548554657291</v>
      </c>
      <c r="AD83" s="2">
        <v>0.4505836908039354</v>
      </c>
      <c r="AH83">
        <f t="shared" si="5"/>
        <v>-4</v>
      </c>
      <c r="AI83">
        <f t="shared" si="6"/>
        <v>0.26989328890976344</v>
      </c>
      <c r="AJ83">
        <f t="shared" si="7"/>
        <v>0.32766499107051922</v>
      </c>
      <c r="AL83">
        <f t="shared" si="8"/>
        <v>-4</v>
      </c>
      <c r="AM83">
        <f t="shared" si="9"/>
        <v>14</v>
      </c>
    </row>
    <row r="84" spans="2:39" x14ac:dyDescent="0.75">
      <c r="B84">
        <v>-3</v>
      </c>
      <c r="C84" s="1">
        <v>0.94659541984732842</v>
      </c>
      <c r="D84" s="2">
        <v>0.55986349806759261</v>
      </c>
      <c r="E84" s="1">
        <v>9.8450686926464484E-2</v>
      </c>
      <c r="F84" s="2">
        <v>0.44096475150742431</v>
      </c>
      <c r="I84" s="1">
        <v>0.13832237274184078</v>
      </c>
      <c r="J84" s="2">
        <v>0.18374415310822592</v>
      </c>
      <c r="M84" s="1">
        <v>0.57090338411382746</v>
      </c>
      <c r="N84" s="2">
        <v>0.40786796292109428</v>
      </c>
      <c r="O84" s="1">
        <v>0.52081402162910895</v>
      </c>
      <c r="P84" s="2">
        <v>0.50016784818625282</v>
      </c>
      <c r="Q84" s="1">
        <v>0.33709448904711697</v>
      </c>
      <c r="R84" s="2">
        <v>0.32589805825242685</v>
      </c>
      <c r="S84" s="1">
        <v>0.12854773700562608</v>
      </c>
      <c r="T84" s="2">
        <v>0.38350987801773928</v>
      </c>
      <c r="U84" s="1">
        <v>0.39919338777136071</v>
      </c>
      <c r="V84" s="2">
        <v>0.3313987779271948</v>
      </c>
      <c r="W84" s="1">
        <v>0.15663093185396224</v>
      </c>
      <c r="X84" s="2">
        <v>0.34359959008964008</v>
      </c>
      <c r="Y84" s="1">
        <v>0.29555172025012322</v>
      </c>
      <c r="Z84" s="2">
        <v>0.23148372702139097</v>
      </c>
      <c r="AA84" s="1">
        <v>0.19926798107800139</v>
      </c>
      <c r="AB84" s="2">
        <v>0.32040299675979633</v>
      </c>
      <c r="AC84" s="1">
        <v>7.0596977953926374E-2</v>
      </c>
      <c r="AD84" s="2">
        <v>0.14789679236826955</v>
      </c>
      <c r="AH84">
        <f t="shared" si="5"/>
        <v>-3</v>
      </c>
      <c r="AI84">
        <f t="shared" si="6"/>
        <v>0.32183075918489057</v>
      </c>
      <c r="AJ84">
        <f t="shared" si="7"/>
        <v>0.34806650285225399</v>
      </c>
      <c r="AL84">
        <f t="shared" si="8"/>
        <v>-3</v>
      </c>
      <c r="AM84">
        <f t="shared" si="9"/>
        <v>12</v>
      </c>
    </row>
    <row r="85" spans="2:39" x14ac:dyDescent="0.75">
      <c r="B85">
        <v>-2</v>
      </c>
      <c r="C85" s="1">
        <v>0.75129770992366385</v>
      </c>
      <c r="D85" s="2">
        <v>1</v>
      </c>
      <c r="E85" s="1">
        <v>0.46054778657028045</v>
      </c>
      <c r="F85" s="2">
        <v>0.48492575769649654</v>
      </c>
      <c r="G85" s="1">
        <v>0.24830884536065903</v>
      </c>
      <c r="H85" s="2">
        <v>0.2332647023201895</v>
      </c>
      <c r="K85" s="1">
        <v>0.74113988069916736</v>
      </c>
      <c r="L85" s="2">
        <v>0.98202330771138124</v>
      </c>
      <c r="M85" s="1">
        <v>0.21661623299489363</v>
      </c>
      <c r="N85" s="2">
        <v>0.37859788865893335</v>
      </c>
      <c r="O85" s="1">
        <v>0.13190559906238339</v>
      </c>
      <c r="P85" s="2">
        <v>0.46993542781540687</v>
      </c>
      <c r="Q85" s="1">
        <v>0.34922803066080588</v>
      </c>
      <c r="R85" s="2">
        <v>0.14272653721682776</v>
      </c>
      <c r="S85" s="1">
        <v>0.5585691493828201</v>
      </c>
      <c r="T85" s="2">
        <v>0.53149413584477112</v>
      </c>
      <c r="U85" s="1">
        <v>0.46463851822346186</v>
      </c>
      <c r="V85" s="2">
        <v>0.48501505964879177</v>
      </c>
      <c r="W85" s="1">
        <v>0.29879301296948824</v>
      </c>
      <c r="X85" s="2">
        <v>0.32916023869509387</v>
      </c>
      <c r="Y85" s="1">
        <v>0.29934173438678935</v>
      </c>
      <c r="Z85" s="2">
        <v>0.24654411408061255</v>
      </c>
      <c r="AA85" s="1">
        <v>0.20947135803321668</v>
      </c>
      <c r="AB85" s="2">
        <v>0.3328780666213304</v>
      </c>
      <c r="AC85" s="1">
        <v>0.4899227599252366</v>
      </c>
      <c r="AD85" s="2">
        <v>0.20366220628721382</v>
      </c>
      <c r="AH85">
        <f t="shared" si="5"/>
        <v>-2</v>
      </c>
      <c r="AI85">
        <f t="shared" si="6"/>
        <v>0.40152158601483595</v>
      </c>
      <c r="AJ85">
        <f t="shared" si="7"/>
        <v>0.44770980327669602</v>
      </c>
      <c r="AL85">
        <f t="shared" si="8"/>
        <v>-2</v>
      </c>
      <c r="AM85">
        <f t="shared" si="9"/>
        <v>13</v>
      </c>
    </row>
    <row r="86" spans="2:39" x14ac:dyDescent="0.75">
      <c r="B86">
        <v>-1</v>
      </c>
      <c r="C86" s="1">
        <v>0.92357251908396898</v>
      </c>
      <c r="D86" s="2">
        <v>0.93705287394128745</v>
      </c>
      <c r="E86" s="1">
        <v>0.96896110048602446</v>
      </c>
      <c r="F86" s="2">
        <v>0.41998034371928661</v>
      </c>
      <c r="G86" s="1">
        <v>0.2346672658262382</v>
      </c>
      <c r="H86" s="2">
        <v>0.21743343080090666</v>
      </c>
      <c r="I86" s="1">
        <v>0.10996786255330694</v>
      </c>
      <c r="J86" s="2">
        <v>0.12097263714159869</v>
      </c>
      <c r="K86" s="1">
        <v>0.84932361532571432</v>
      </c>
      <c r="L86" s="2">
        <v>0.68551755707719009</v>
      </c>
      <c r="M86" s="1">
        <v>0.25072615816808752</v>
      </c>
      <c r="N86" s="2">
        <v>0.16018539452860045</v>
      </c>
      <c r="O86" s="1">
        <v>0.22965212295562271</v>
      </c>
      <c r="P86" s="2">
        <v>0.32726446950099819</v>
      </c>
      <c r="Q86" s="1">
        <v>0.42146256402804488</v>
      </c>
      <c r="R86" s="2">
        <v>0.15459546925566306</v>
      </c>
      <c r="S86" s="1">
        <v>0.77633512469560884</v>
      </c>
      <c r="T86" s="2">
        <v>0.64192430442699633</v>
      </c>
      <c r="U86" s="1">
        <v>0.74407488548098055</v>
      </c>
      <c r="V86" s="2">
        <v>0.39345396780459402</v>
      </c>
      <c r="W86" s="1">
        <v>0.83691431141764738</v>
      </c>
      <c r="X86" s="2">
        <v>0.55353066743617341</v>
      </c>
      <c r="Y86" s="1">
        <v>0.42460300252378519</v>
      </c>
      <c r="Z86" s="2">
        <v>0.29441722850075147</v>
      </c>
      <c r="AA86" s="1">
        <v>0.29870342874900774</v>
      </c>
      <c r="AB86" s="2">
        <v>0.40547691569184313</v>
      </c>
      <c r="AC86" s="1">
        <v>0.93418455048378235</v>
      </c>
      <c r="AD86" s="2">
        <v>0.54023945194954848</v>
      </c>
      <c r="AH86">
        <f t="shared" si="5"/>
        <v>-1</v>
      </c>
      <c r="AI86">
        <f t="shared" si="6"/>
        <v>0.57165346512698711</v>
      </c>
      <c r="AJ86">
        <f t="shared" si="7"/>
        <v>0.41800319369824562</v>
      </c>
      <c r="AL86">
        <f t="shared" si="8"/>
        <v>-1</v>
      </c>
      <c r="AM86">
        <f t="shared" si="9"/>
        <v>14</v>
      </c>
    </row>
    <row r="87" spans="2:39" x14ac:dyDescent="0.75">
      <c r="B87">
        <v>0</v>
      </c>
      <c r="C87" s="4">
        <v>1</v>
      </c>
      <c r="D87" s="5">
        <v>0.95259435901652856</v>
      </c>
      <c r="E87" s="4">
        <v>1</v>
      </c>
      <c r="F87" s="5">
        <v>0.73317927059260979</v>
      </c>
      <c r="G87" s="4">
        <v>1</v>
      </c>
      <c r="H87" s="5">
        <v>1</v>
      </c>
      <c r="I87" s="4">
        <v>1</v>
      </c>
      <c r="J87" s="5">
        <v>0.62191885168830863</v>
      </c>
      <c r="K87" s="4">
        <v>1</v>
      </c>
      <c r="L87" s="5">
        <v>0.52818096854794117</v>
      </c>
      <c r="M87" s="4">
        <v>1</v>
      </c>
      <c r="N87" s="5">
        <v>1</v>
      </c>
      <c r="O87" s="4">
        <v>1</v>
      </c>
      <c r="P87" s="5">
        <v>0.51430658952232455</v>
      </c>
      <c r="Q87" s="4">
        <v>1</v>
      </c>
      <c r="R87" s="5">
        <v>0.89131877022653727</v>
      </c>
      <c r="S87" s="4">
        <v>1</v>
      </c>
      <c r="T87" s="5">
        <v>0.69733518688935436</v>
      </c>
      <c r="U87" s="4">
        <v>1</v>
      </c>
      <c r="V87" s="5">
        <v>0.54924072632332277</v>
      </c>
      <c r="W87" s="4">
        <v>1</v>
      </c>
      <c r="X87" s="5">
        <v>0.53008660651195139</v>
      </c>
      <c r="Y87" s="4">
        <v>1</v>
      </c>
      <c r="Z87" s="5">
        <v>0.39473088551518931</v>
      </c>
      <c r="AA87" s="4">
        <v>1</v>
      </c>
      <c r="AB87" s="5">
        <v>0.55773220030973358</v>
      </c>
      <c r="AC87" s="4">
        <v>1</v>
      </c>
      <c r="AD87" s="5">
        <v>0.34481507565571806</v>
      </c>
      <c r="AH87">
        <f t="shared" si="5"/>
        <v>0</v>
      </c>
      <c r="AI87">
        <f t="shared" si="6"/>
        <v>1</v>
      </c>
      <c r="AJ87">
        <f t="shared" si="7"/>
        <v>0.6653885350571086</v>
      </c>
      <c r="AL87">
        <f t="shared" si="8"/>
        <v>0</v>
      </c>
      <c r="AM87">
        <f t="shared" si="9"/>
        <v>14</v>
      </c>
    </row>
    <row r="88" spans="2:39" x14ac:dyDescent="0.75">
      <c r="B88">
        <v>1</v>
      </c>
      <c r="C88" s="1">
        <v>0.83312977099236629</v>
      </c>
      <c r="D88" s="2">
        <v>0.67128525614669832</v>
      </c>
      <c r="E88" s="1">
        <v>0.73180916954713693</v>
      </c>
      <c r="F88" s="2">
        <v>1</v>
      </c>
      <c r="G88" s="1">
        <v>0.80261436859547886</v>
      </c>
      <c r="H88" s="2">
        <v>0.92302368635050192</v>
      </c>
      <c r="I88" s="1">
        <v>0.78101876581696539</v>
      </c>
      <c r="J88" s="2">
        <v>1</v>
      </c>
      <c r="K88" s="1">
        <v>0.77923673936265803</v>
      </c>
      <c r="L88" s="2">
        <v>0.6496404661542271</v>
      </c>
      <c r="M88" s="1">
        <v>0.75433744028161953</v>
      </c>
      <c r="N88" s="2">
        <v>0.25692620741230326</v>
      </c>
      <c r="O88" s="1">
        <v>0.72877310745298529</v>
      </c>
      <c r="P88" s="2">
        <v>1</v>
      </c>
      <c r="S88" s="1">
        <v>0.52999832059786778</v>
      </c>
      <c r="T88" s="2">
        <v>0.72353298220194662</v>
      </c>
      <c r="U88" s="1">
        <v>0.78886675960963959</v>
      </c>
      <c r="V88" s="2">
        <v>0.69749372842302293</v>
      </c>
      <c r="W88" s="1">
        <v>0.81361421395906774</v>
      </c>
      <c r="X88" s="2">
        <v>0.6003891928687437</v>
      </c>
      <c r="AA88" s="1">
        <v>0.96615275715617466</v>
      </c>
      <c r="AB88" s="2">
        <v>0.81065095520289843</v>
      </c>
      <c r="AC88" s="1">
        <v>0.84837225362367852</v>
      </c>
      <c r="AD88" s="2">
        <v>0.74270653264186814</v>
      </c>
      <c r="AH88">
        <f t="shared" si="5"/>
        <v>1</v>
      </c>
      <c r="AI88">
        <f t="shared" si="6"/>
        <v>0.7798269722496366</v>
      </c>
      <c r="AJ88">
        <f t="shared" si="7"/>
        <v>0.75630408395018422</v>
      </c>
      <c r="AL88">
        <f t="shared" si="8"/>
        <v>1</v>
      </c>
      <c r="AM88">
        <f t="shared" si="9"/>
        <v>12</v>
      </c>
    </row>
    <row r="89" spans="2:39" x14ac:dyDescent="0.75">
      <c r="B89">
        <v>2</v>
      </c>
      <c r="C89" s="1">
        <v>0.59740458015267173</v>
      </c>
      <c r="D89" s="2">
        <v>0.23838500123345124</v>
      </c>
      <c r="E89" s="1">
        <v>0.73187058059761734</v>
      </c>
      <c r="F89" s="2">
        <v>0.96010306266103518</v>
      </c>
      <c r="G89" s="1">
        <v>0.77047641210409312</v>
      </c>
      <c r="H89" s="2">
        <v>0.17722373133553676</v>
      </c>
      <c r="I89" s="1">
        <v>0.61018240409117563</v>
      </c>
      <c r="J89" s="2">
        <v>0.62124043371142224</v>
      </c>
      <c r="K89" s="1">
        <v>0.84998534736205278</v>
      </c>
      <c r="L89" s="2">
        <v>0.52585401209254401</v>
      </c>
      <c r="M89" s="1">
        <v>0.89743611975757098</v>
      </c>
      <c r="N89" s="2">
        <v>0.34505817492478119</v>
      </c>
      <c r="O89" s="1">
        <v>0.74747216450908238</v>
      </c>
      <c r="P89" s="2">
        <v>0.74959025295709136</v>
      </c>
      <c r="S89" s="1">
        <v>0.80590309849693442</v>
      </c>
      <c r="T89" s="2">
        <v>0.69518140700565934</v>
      </c>
      <c r="U89" s="1">
        <v>0.56197968532164921</v>
      </c>
      <c r="V89" s="2">
        <v>0.58128671526647302</v>
      </c>
      <c r="W89" s="1">
        <v>0.71467876152635168</v>
      </c>
      <c r="X89" s="2">
        <v>1</v>
      </c>
      <c r="Y89" s="1">
        <v>0.78234738038038865</v>
      </c>
      <c r="Z89" s="2">
        <v>0.62514753197199713</v>
      </c>
      <c r="AA89" s="1">
        <v>0.83710852525810575</v>
      </c>
      <c r="AB89" s="2">
        <v>1</v>
      </c>
      <c r="AC89" s="1">
        <v>0.84618040699289099</v>
      </c>
      <c r="AD89" s="2">
        <v>0.58930362592568875</v>
      </c>
      <c r="AH89">
        <f t="shared" si="5"/>
        <v>2</v>
      </c>
      <c r="AI89">
        <f t="shared" si="6"/>
        <v>0.75023272819619891</v>
      </c>
      <c r="AJ89">
        <f t="shared" si="7"/>
        <v>0.62372107300659074</v>
      </c>
      <c r="AL89">
        <f t="shared" si="8"/>
        <v>2</v>
      </c>
      <c r="AM89">
        <f t="shared" si="9"/>
        <v>13</v>
      </c>
    </row>
    <row r="90" spans="2:39" x14ac:dyDescent="0.75">
      <c r="B90">
        <v>3</v>
      </c>
      <c r="C90" s="1">
        <v>0.69676335877862561</v>
      </c>
      <c r="D90" s="2">
        <v>0.39359427678644876</v>
      </c>
      <c r="E90" s="1">
        <v>0.6485884231396839</v>
      </c>
      <c r="F90" s="2">
        <v>0.61399314686429163</v>
      </c>
      <c r="G90" s="1">
        <v>0.59844004525794592</v>
      </c>
      <c r="H90" s="2">
        <v>0.70491548004221671</v>
      </c>
      <c r="I90" s="1">
        <v>0.70473830310778773</v>
      </c>
      <c r="J90" s="2">
        <v>0.74393887096966171</v>
      </c>
      <c r="K90" s="1">
        <v>0.92227484567463602</v>
      </c>
      <c r="L90" s="2">
        <v>0.56072974880314352</v>
      </c>
      <c r="M90" s="1">
        <v>0.81965265795565923</v>
      </c>
      <c r="N90" s="2">
        <v>0.41352023513452391</v>
      </c>
      <c r="O90" s="1">
        <v>0.64495232006819003</v>
      </c>
      <c r="P90" s="2">
        <v>0.76773760391777512</v>
      </c>
      <c r="Q90" s="1">
        <v>0.67997965633741397</v>
      </c>
      <c r="R90" s="2">
        <v>0.576860841423948</v>
      </c>
      <c r="S90" s="1">
        <v>0.62763456209589408</v>
      </c>
      <c r="T90" s="2">
        <v>0.69847081628257568</v>
      </c>
      <c r="U90" s="1">
        <v>0.34269069906393212</v>
      </c>
      <c r="V90" s="2">
        <v>0.35094879719410832</v>
      </c>
      <c r="W90" s="1">
        <v>0.52878776519979009</v>
      </c>
      <c r="X90" s="2">
        <v>0.62573112396088815</v>
      </c>
      <c r="Y90" s="1">
        <v>0.82457524955985417</v>
      </c>
      <c r="Z90" s="2">
        <v>0.51957122762768626</v>
      </c>
      <c r="AA90" s="1">
        <v>0.63259210662615195</v>
      </c>
      <c r="AB90" s="2">
        <v>0.68983193229288664</v>
      </c>
      <c r="AC90" s="1">
        <v>0.67154577731738962</v>
      </c>
      <c r="AD90" s="2">
        <v>1</v>
      </c>
      <c r="AH90">
        <f t="shared" si="5"/>
        <v>3</v>
      </c>
      <c r="AI90">
        <f t="shared" si="6"/>
        <v>0.66737255501306814</v>
      </c>
      <c r="AJ90">
        <f t="shared" si="7"/>
        <v>0.61856029295001114</v>
      </c>
      <c r="AL90">
        <f t="shared" si="8"/>
        <v>3</v>
      </c>
      <c r="AM90">
        <f t="shared" si="9"/>
        <v>14</v>
      </c>
    </row>
    <row r="91" spans="2:39" x14ac:dyDescent="0.75">
      <c r="B91">
        <v>4</v>
      </c>
      <c r="C91" s="1">
        <v>0.54322137404580095</v>
      </c>
      <c r="D91" s="2">
        <v>0.3869747553655129</v>
      </c>
      <c r="E91" s="1">
        <v>0.57940448827048929</v>
      </c>
      <c r="F91" s="2">
        <v>0.48415544399288069</v>
      </c>
      <c r="G91" s="1">
        <v>0.52209534661648704</v>
      </c>
      <c r="H91" s="2">
        <v>0.64174611138986437</v>
      </c>
      <c r="I91" s="1">
        <v>0.76125467394064683</v>
      </c>
      <c r="J91" s="2">
        <v>0.70307906544948184</v>
      </c>
      <c r="K91" s="1">
        <v>0.92563077243035308</v>
      </c>
      <c r="L91" s="2">
        <v>0.68353392206603192</v>
      </c>
      <c r="M91" s="1">
        <v>0.51597547969791846</v>
      </c>
      <c r="N91" s="2">
        <v>0.36404980956190552</v>
      </c>
      <c r="O91" s="1">
        <v>0.27359224335410937</v>
      </c>
      <c r="P91" s="2">
        <v>0.63371576390671602</v>
      </c>
      <c r="Q91" s="1">
        <v>0.58285319867766172</v>
      </c>
      <c r="R91" s="2">
        <v>0.34782362459546923</v>
      </c>
      <c r="S91" s="1">
        <v>0.60614871105886237</v>
      </c>
      <c r="T91" s="2">
        <v>0.86534959763475783</v>
      </c>
      <c r="U91" s="1">
        <v>0.34362676757618005</v>
      </c>
      <c r="V91" s="2">
        <v>0.36906756002233376</v>
      </c>
      <c r="W91" s="1">
        <v>0.2661893695179548</v>
      </c>
      <c r="X91" s="2">
        <v>0.52774109055393381</v>
      </c>
      <c r="Y91" s="1">
        <v>0.77676209638951244</v>
      </c>
      <c r="Z91" s="2">
        <v>0.83305847924851695</v>
      </c>
      <c r="AA91" s="1">
        <v>0.75768274576154082</v>
      </c>
      <c r="AB91" s="2">
        <v>0.65935001628673806</v>
      </c>
      <c r="AC91" s="1">
        <v>0.852365618033193</v>
      </c>
      <c r="AD91" s="2">
        <v>0.85135625413492044</v>
      </c>
      <c r="AH91">
        <f t="shared" si="5"/>
        <v>4</v>
      </c>
      <c r="AI91">
        <f t="shared" si="6"/>
        <v>0.59334306324076491</v>
      </c>
      <c r="AJ91">
        <f t="shared" si="7"/>
        <v>0.59650010672921883</v>
      </c>
      <c r="AL91">
        <f t="shared" si="8"/>
        <v>4</v>
      </c>
      <c r="AM91">
        <f t="shared" si="9"/>
        <v>14</v>
      </c>
    </row>
    <row r="92" spans="2:39" x14ac:dyDescent="0.75">
      <c r="B92">
        <v>5</v>
      </c>
      <c r="C92" s="1">
        <v>0.76734351145038115</v>
      </c>
      <c r="D92" s="2">
        <v>0.29730285338376755</v>
      </c>
      <c r="E92" s="1">
        <v>0.85199936834348122</v>
      </c>
      <c r="F92" s="2">
        <v>0.29165670571360247</v>
      </c>
      <c r="G92" s="1">
        <v>0.59186801370577524</v>
      </c>
      <c r="H92" s="2">
        <v>0.6134574458881944</v>
      </c>
      <c r="I92" s="1">
        <v>0.43058048810389055</v>
      </c>
      <c r="J92" s="2">
        <v>0.54128232899701301</v>
      </c>
      <c r="K92" s="1">
        <v>0.76861121352202233</v>
      </c>
      <c r="L92" s="2">
        <v>0.53983482423849394</v>
      </c>
      <c r="M92" s="1">
        <v>0.69152801019656118</v>
      </c>
      <c r="N92" s="2">
        <v>0.67946399067809882</v>
      </c>
      <c r="O92" s="1">
        <v>0.50032496936764115</v>
      </c>
      <c r="P92" s="2">
        <v>0.50761240891767501</v>
      </c>
      <c r="Q92" s="1">
        <v>0.51383005776147039</v>
      </c>
      <c r="R92" s="2">
        <v>0.43998381877022624</v>
      </c>
      <c r="S92" s="1">
        <v>0.66953564531026988</v>
      </c>
      <c r="T92" s="2">
        <v>0.8655649756231274</v>
      </c>
      <c r="U92" s="1">
        <v>0.44562836088428537</v>
      </c>
      <c r="V92" s="2">
        <v>0.47968323621236081</v>
      </c>
      <c r="W92" s="1">
        <v>0.33212384736487</v>
      </c>
      <c r="X92" s="2">
        <v>0.51388996792488373</v>
      </c>
      <c r="Y92" s="1">
        <v>0.89698446701300016</v>
      </c>
      <c r="Z92" s="2">
        <v>1</v>
      </c>
      <c r="AA92" s="1">
        <v>0.59428196540174738</v>
      </c>
      <c r="AB92" s="2">
        <v>0.69819817245655436</v>
      </c>
      <c r="AC92" s="1">
        <v>0.52072120761741769</v>
      </c>
      <c r="AD92" s="2">
        <v>0.74994131079667958</v>
      </c>
      <c r="AH92">
        <f t="shared" si="5"/>
        <v>5</v>
      </c>
      <c r="AI92">
        <f t="shared" si="6"/>
        <v>0.61252579471734392</v>
      </c>
      <c r="AJ92">
        <f t="shared" si="7"/>
        <v>0.58699085997147693</v>
      </c>
      <c r="AL92">
        <f t="shared" si="8"/>
        <v>5</v>
      </c>
      <c r="AM92">
        <f t="shared" si="9"/>
        <v>14</v>
      </c>
    </row>
    <row r="93" spans="2:39" x14ac:dyDescent="0.75">
      <c r="B93">
        <v>6</v>
      </c>
      <c r="C93" s="1">
        <v>0.5298778625954198</v>
      </c>
      <c r="D93" s="2">
        <v>0.15586711619110372</v>
      </c>
      <c r="E93" s="1">
        <v>0.80444966925762795</v>
      </c>
      <c r="F93" s="2">
        <v>0.45347570855579405</v>
      </c>
      <c r="G93" s="1">
        <v>0.52532117895344999</v>
      </c>
      <c r="H93" s="2">
        <v>0.39604131702337497</v>
      </c>
      <c r="I93" s="1">
        <v>0.47559918386647643</v>
      </c>
      <c r="J93" s="2">
        <v>0.40865756555064869</v>
      </c>
      <c r="K93" s="1">
        <v>0.80175453522777762</v>
      </c>
      <c r="L93" s="2">
        <v>0.58686032539243527</v>
      </c>
      <c r="M93" s="1">
        <v>0.70505406084988731</v>
      </c>
      <c r="N93" s="2">
        <v>0.5094784257117515</v>
      </c>
      <c r="O93" s="1">
        <v>0.45872889030951963</v>
      </c>
      <c r="P93" s="2">
        <v>0.86315436109081667</v>
      </c>
      <c r="Q93" s="1">
        <v>0.69665419406400975</v>
      </c>
      <c r="R93" s="2">
        <v>0.3921521035598704</v>
      </c>
      <c r="S93" s="1">
        <v>0.70732219329918544</v>
      </c>
      <c r="T93" s="2">
        <v>0.87686253010396842</v>
      </c>
      <c r="U93" s="1">
        <v>0.57452698665604474</v>
      </c>
      <c r="V93" s="2">
        <v>0.63971657976895457</v>
      </c>
      <c r="W93" s="1">
        <v>0.27206687157957898</v>
      </c>
      <c r="X93" s="2">
        <v>0.41635867896397705</v>
      </c>
      <c r="Y93" s="1">
        <v>0.6687250114914608</v>
      </c>
      <c r="Z93" s="2">
        <v>0.82606586797303228</v>
      </c>
      <c r="AA93" s="1">
        <v>0.5301526190393977</v>
      </c>
      <c r="AB93" s="2">
        <v>0.70243843898759328</v>
      </c>
      <c r="AC93" s="1">
        <v>0.50006380375466375</v>
      </c>
      <c r="AD93" s="2">
        <v>0.66071238022067147</v>
      </c>
      <c r="AH93">
        <f t="shared" si="5"/>
        <v>6</v>
      </c>
      <c r="AI93">
        <f t="shared" si="6"/>
        <v>0.58930693292460712</v>
      </c>
      <c r="AJ93">
        <f t="shared" si="7"/>
        <v>0.563417242792428</v>
      </c>
      <c r="AL93">
        <f t="shared" si="8"/>
        <v>6</v>
      </c>
      <c r="AM93">
        <f t="shared" si="9"/>
        <v>14</v>
      </c>
    </row>
    <row r="94" spans="2:39" x14ac:dyDescent="0.75">
      <c r="B94">
        <v>7</v>
      </c>
      <c r="C94" s="1">
        <v>0.48302290076335841</v>
      </c>
      <c r="D94" s="2">
        <v>0.13259600361812326</v>
      </c>
      <c r="E94" s="1">
        <v>0.64020142824557402</v>
      </c>
      <c r="F94" s="2">
        <v>0.33325364570882127</v>
      </c>
      <c r="G94" s="1">
        <v>0.57813816512730842</v>
      </c>
      <c r="H94" s="2">
        <v>0.3612125196809523</v>
      </c>
      <c r="I94" s="1">
        <v>0.30133891433225019</v>
      </c>
      <c r="J94" s="2">
        <v>0.4789630916816433</v>
      </c>
      <c r="K94" s="1">
        <v>0.91256629137006873</v>
      </c>
      <c r="L94" s="2">
        <v>0.51895897308741368</v>
      </c>
      <c r="M94" s="1">
        <v>0.69766675626230101</v>
      </c>
      <c r="N94" s="2">
        <v>0.40612880224003906</v>
      </c>
      <c r="O94" s="1">
        <v>0.24985349741622698</v>
      </c>
      <c r="P94" s="2">
        <v>0.47534606346636166</v>
      </c>
      <c r="Q94" s="1">
        <v>0.29666145965779056</v>
      </c>
      <c r="R94" s="2">
        <v>0.28739482200647248</v>
      </c>
      <c r="S94" s="1">
        <v>0.66967209673356298</v>
      </c>
      <c r="T94" s="2">
        <v>0.67963503220879862</v>
      </c>
      <c r="U94" s="1">
        <v>0.78206532563234432</v>
      </c>
      <c r="V94" s="2">
        <v>0.89867962661507839</v>
      </c>
      <c r="W94" s="1">
        <v>0.23722168078566624</v>
      </c>
      <c r="X94" s="2">
        <v>0.2734819813320607</v>
      </c>
      <c r="Y94" s="1">
        <v>0.29835303504678973</v>
      </c>
      <c r="Z94" s="2">
        <v>0.39448028326138623</v>
      </c>
      <c r="AC94" s="1">
        <v>0.18500836955134686</v>
      </c>
      <c r="AD94" s="2">
        <v>0.1689608809782957</v>
      </c>
      <c r="AH94">
        <f t="shared" si="5"/>
        <v>7</v>
      </c>
      <c r="AI94">
        <f t="shared" si="6"/>
        <v>0.48705922468650675</v>
      </c>
      <c r="AJ94">
        <f t="shared" si="7"/>
        <v>0.41608397891426513</v>
      </c>
      <c r="AL94">
        <f t="shared" si="8"/>
        <v>7</v>
      </c>
      <c r="AM94">
        <f t="shared" si="9"/>
        <v>13</v>
      </c>
    </row>
    <row r="95" spans="2:39" x14ac:dyDescent="0.75">
      <c r="B95">
        <v>8</v>
      </c>
      <c r="C95" s="1">
        <v>0.40821374045801528</v>
      </c>
      <c r="D95" s="2">
        <v>0.22617383438861952</v>
      </c>
      <c r="E95" s="1">
        <v>0.75848788447704107</v>
      </c>
      <c r="F95" s="2">
        <v>0.18357372433394434</v>
      </c>
      <c r="G95" s="1">
        <v>0.65035829207424267</v>
      </c>
      <c r="H95" s="2">
        <v>0.53589286641175093</v>
      </c>
      <c r="I95" s="1">
        <v>0.20185293834338894</v>
      </c>
      <c r="J95" s="2">
        <v>0.45555172044418529</v>
      </c>
      <c r="K95" s="1">
        <v>0.79378539084730049</v>
      </c>
      <c r="L95" s="2">
        <v>0.57407160159453707</v>
      </c>
      <c r="M95" s="1">
        <v>0.62919546010248606</v>
      </c>
      <c r="N95" s="2">
        <v>0.28082227517000286</v>
      </c>
      <c r="O95" s="1">
        <v>0.14468062436737467</v>
      </c>
      <c r="P95" s="2">
        <v>0.14934539207361611</v>
      </c>
      <c r="Q95" s="1">
        <v>0.30224143568133088</v>
      </c>
      <c r="R95" s="2">
        <v>1</v>
      </c>
      <c r="S95" s="1">
        <v>0.60817448988160194</v>
      </c>
      <c r="T95" s="2">
        <v>0.64764161102735263</v>
      </c>
      <c r="U95" s="1">
        <v>0.73613821947819202</v>
      </c>
      <c r="V95" s="2">
        <v>0.74733605429337602</v>
      </c>
      <c r="W95" s="1">
        <v>0.18322213059449768</v>
      </c>
      <c r="X95" s="2">
        <v>0.25763680018349772</v>
      </c>
      <c r="Y95" s="1">
        <v>0.29254225822398355</v>
      </c>
      <c r="Z95" s="2">
        <v>0.56576288176423983</v>
      </c>
      <c r="AA95" s="1">
        <v>0.43876247367148885</v>
      </c>
      <c r="AB95" s="2">
        <v>0.51337512643651895</v>
      </c>
      <c r="AC95" s="1">
        <v>0.25332342498555016</v>
      </c>
      <c r="AD95" s="2">
        <v>0.15986938984570043</v>
      </c>
      <c r="AH95">
        <f t="shared" si="5"/>
        <v>8</v>
      </c>
      <c r="AI95">
        <f t="shared" si="6"/>
        <v>0.45721276879903539</v>
      </c>
      <c r="AJ95">
        <f t="shared" si="7"/>
        <v>0.44978951985481014</v>
      </c>
      <c r="AL95">
        <f t="shared" si="8"/>
        <v>8</v>
      </c>
      <c r="AM95">
        <f t="shared" si="9"/>
        <v>14</v>
      </c>
    </row>
    <row r="96" spans="2:39" x14ac:dyDescent="0.75">
      <c r="B96">
        <v>9</v>
      </c>
      <c r="C96" s="1">
        <v>0.3560610687022901</v>
      </c>
      <c r="D96" s="2">
        <v>0.53285091686538966</v>
      </c>
      <c r="E96" s="1">
        <v>0.57111399645570504</v>
      </c>
      <c r="F96" s="2">
        <v>0.53366802135628366</v>
      </c>
      <c r="G96" s="1">
        <v>0.47866697694573079</v>
      </c>
      <c r="H96" s="2">
        <v>0.54312507569597046</v>
      </c>
      <c r="I96" s="1">
        <v>0.18649351559147812</v>
      </c>
      <c r="J96" s="2">
        <v>0.35997810019162313</v>
      </c>
      <c r="K96" s="1">
        <v>0.81829783613624174</v>
      </c>
      <c r="L96" s="2">
        <v>0.63550706669972756</v>
      </c>
      <c r="Q96" s="1">
        <v>0.37133723253532908</v>
      </c>
      <c r="R96" s="2">
        <v>0.62377831715210319</v>
      </c>
      <c r="S96" s="1">
        <v>0.6179675035687292</v>
      </c>
      <c r="T96" s="2">
        <v>0.94844634151116947</v>
      </c>
      <c r="U96" s="1">
        <v>0.57290380402310292</v>
      </c>
      <c r="V96" s="2">
        <v>0.82773020029726041</v>
      </c>
      <c r="W96" s="1">
        <v>0.20786415773296366</v>
      </c>
      <c r="X96" s="2">
        <v>0.24007872646622455</v>
      </c>
      <c r="AA96" s="1">
        <v>0.56911018265943825</v>
      </c>
      <c r="AB96" s="2">
        <v>0.58972849721982523</v>
      </c>
      <c r="AC96" s="1">
        <v>0.22435652036841078</v>
      </c>
      <c r="AD96" s="2">
        <v>0.23123546108372239</v>
      </c>
      <c r="AH96">
        <f t="shared" si="5"/>
        <v>9</v>
      </c>
      <c r="AI96">
        <f t="shared" si="6"/>
        <v>0.4521975267926745</v>
      </c>
      <c r="AJ96">
        <f t="shared" si="7"/>
        <v>0.55146606586720903</v>
      </c>
      <c r="AL96">
        <f t="shared" si="8"/>
        <v>9</v>
      </c>
      <c r="AM96">
        <f t="shared" si="9"/>
        <v>11</v>
      </c>
    </row>
    <row r="97" spans="2:39" x14ac:dyDescent="0.75">
      <c r="B97">
        <v>10</v>
      </c>
      <c r="C97" s="1">
        <v>0.26780152671755719</v>
      </c>
      <c r="D97" s="2">
        <v>0.18485321930762308</v>
      </c>
      <c r="E97" s="1">
        <v>0.70725352236239514</v>
      </c>
      <c r="F97" s="2">
        <v>0.61133689271389469</v>
      </c>
      <c r="G97" s="1">
        <v>0.48954814273906883</v>
      </c>
      <c r="H97" s="2">
        <v>0.27011782618474989</v>
      </c>
      <c r="I97" s="1">
        <v>5.095580444319868E-2</v>
      </c>
      <c r="J97" s="2">
        <v>0.17686475678120428</v>
      </c>
      <c r="K97" s="1">
        <v>0.76784549502282984</v>
      </c>
      <c r="L97" s="2">
        <v>0.42351561158900597</v>
      </c>
      <c r="M97" s="1">
        <v>0.46859094968482568</v>
      </c>
      <c r="N97" s="2">
        <v>0.37878919633384933</v>
      </c>
      <c r="O97" s="1">
        <v>0.29822598689467739</v>
      </c>
      <c r="P97" s="2">
        <v>0.48666100590430678</v>
      </c>
      <c r="Q97" s="1">
        <v>0.42118647146438004</v>
      </c>
      <c r="R97" s="2">
        <v>0.64296925566343022</v>
      </c>
      <c r="S97" s="1">
        <v>0.4471513141321693</v>
      </c>
      <c r="T97" s="2">
        <v>0.85232901924696014</v>
      </c>
      <c r="U97" s="1">
        <v>0.48552081258713425</v>
      </c>
      <c r="V97" s="2">
        <v>0.54756568444727605</v>
      </c>
      <c r="Y97" s="1">
        <v>0.11385653452208511</v>
      </c>
      <c r="Z97" s="2">
        <v>0.20971366671517039</v>
      </c>
      <c r="AA97" s="1">
        <v>0.42635786057111236</v>
      </c>
      <c r="AB97" s="2">
        <v>0.61763310836681118</v>
      </c>
      <c r="AC97" s="1">
        <v>5.9112302114531889E-2</v>
      </c>
      <c r="AD97" s="2">
        <v>9.0701496041146468E-2</v>
      </c>
      <c r="AH97">
        <f t="shared" si="5"/>
        <v>10</v>
      </c>
      <c r="AI97">
        <f t="shared" si="6"/>
        <v>0.384877440250459</v>
      </c>
      <c r="AJ97">
        <f t="shared" si="7"/>
        <v>0.42254236456118677</v>
      </c>
      <c r="AL97">
        <f t="shared" si="8"/>
        <v>10</v>
      </c>
      <c r="AM97">
        <f t="shared" si="9"/>
        <v>13</v>
      </c>
    </row>
    <row r="98" spans="2:39" x14ac:dyDescent="0.75">
      <c r="B98">
        <v>11</v>
      </c>
      <c r="E98" s="1">
        <v>0.55942835085010445</v>
      </c>
      <c r="F98" s="2">
        <v>0.54041490689829141</v>
      </c>
      <c r="G98" s="1">
        <v>0.58284852229595785</v>
      </c>
      <c r="H98" s="2">
        <v>0.69183521636071077</v>
      </c>
      <c r="I98" s="1">
        <v>7.3653423469968574E-2</v>
      </c>
      <c r="J98" s="2">
        <v>0.27196229424296892</v>
      </c>
      <c r="K98" s="1">
        <v>0.77503001427450535</v>
      </c>
      <c r="L98" s="2">
        <v>0.43765854775029084</v>
      </c>
      <c r="M98" s="1">
        <v>0.49732513677785162</v>
      </c>
      <c r="N98" s="2">
        <v>0.47910398441712038</v>
      </c>
      <c r="O98" s="1">
        <v>0.20695754088753901</v>
      </c>
      <c r="P98" s="2">
        <v>0.52060583321814335</v>
      </c>
      <c r="Q98" s="1">
        <v>0.24495222872089212</v>
      </c>
      <c r="R98" s="2">
        <v>0.17316343042071172</v>
      </c>
      <c r="S98" s="1">
        <v>0.54639348391972475</v>
      </c>
      <c r="T98" s="2">
        <v>0.76433732108942143</v>
      </c>
      <c r="U98" s="1">
        <v>0.35489942242581218</v>
      </c>
      <c r="V98" s="2">
        <v>0.667901321946194</v>
      </c>
      <c r="Y98" s="1">
        <v>0.15261528321032386</v>
      </c>
      <c r="Z98" s="2">
        <v>0.32148227191152956</v>
      </c>
      <c r="AA98" s="1">
        <v>0.38377473153551334</v>
      </c>
      <c r="AB98" s="2">
        <v>0.55729217265085218</v>
      </c>
      <c r="AC98" s="1">
        <v>0.14939836812514595</v>
      </c>
      <c r="AD98" s="2">
        <v>0.18138165055381256</v>
      </c>
      <c r="AH98">
        <f t="shared" si="5"/>
        <v>11</v>
      </c>
      <c r="AI98">
        <f t="shared" si="6"/>
        <v>0.3772730422077783</v>
      </c>
      <c r="AJ98">
        <f t="shared" si="7"/>
        <v>0.46726157928833723</v>
      </c>
      <c r="AL98">
        <f t="shared" si="8"/>
        <v>11</v>
      </c>
      <c r="AM98">
        <f t="shared" si="9"/>
        <v>12</v>
      </c>
    </row>
    <row r="99" spans="2:39" x14ac:dyDescent="0.75">
      <c r="B99">
        <v>12</v>
      </c>
      <c r="E99" s="1">
        <v>0.3555787552857364</v>
      </c>
      <c r="F99" s="2">
        <v>0.66440885063882871</v>
      </c>
      <c r="G99" s="1">
        <v>0.35428786942601065</v>
      </c>
      <c r="H99" s="2">
        <v>0.22608439884423071</v>
      </c>
      <c r="I99" s="1">
        <v>0.19080185994378124</v>
      </c>
      <c r="J99" s="2">
        <v>0.26232161772932316</v>
      </c>
      <c r="K99" s="1">
        <v>0.84915345565922695</v>
      </c>
      <c r="L99" s="2">
        <v>0.41000209807549221</v>
      </c>
      <c r="M99" s="1">
        <v>0.41000407515628701</v>
      </c>
      <c r="N99" s="2">
        <v>0.38207621002104375</v>
      </c>
      <c r="O99" s="1">
        <v>0.10728251025518042</v>
      </c>
      <c r="P99" s="2">
        <v>0.46713137576272235</v>
      </c>
      <c r="Q99" s="1">
        <v>0.12995967595451735</v>
      </c>
      <c r="R99" s="2">
        <v>0.18115695792880235</v>
      </c>
      <c r="S99" s="1">
        <v>0.40814719959694318</v>
      </c>
      <c r="T99" s="2">
        <v>0.62412625066081806</v>
      </c>
      <c r="U99" s="1">
        <v>0.44966142202748477</v>
      </c>
      <c r="V99" s="2">
        <v>0.42114327506075017</v>
      </c>
      <c r="Y99" s="1">
        <v>0.1340468157810287</v>
      </c>
      <c r="Z99" s="2">
        <v>0.26603450227158809</v>
      </c>
      <c r="AA99" s="1">
        <v>0.3314716342667724</v>
      </c>
      <c r="AB99" s="2">
        <v>0.42968415157524209</v>
      </c>
      <c r="AC99" s="1">
        <v>0.19848972759549857</v>
      </c>
      <c r="AD99" s="2">
        <v>0.16957978530422343</v>
      </c>
      <c r="AH99">
        <f t="shared" si="5"/>
        <v>12</v>
      </c>
      <c r="AI99">
        <f t="shared" si="6"/>
        <v>0.32657375007903894</v>
      </c>
      <c r="AJ99">
        <f t="shared" si="7"/>
        <v>0.37531245615608871</v>
      </c>
      <c r="AL99">
        <f t="shared" si="8"/>
        <v>12</v>
      </c>
      <c r="AM99">
        <f t="shared" si="9"/>
        <v>12</v>
      </c>
    </row>
    <row r="100" spans="2:39" x14ac:dyDescent="0.75">
      <c r="B100">
        <v>13</v>
      </c>
      <c r="E100" s="1">
        <v>0.26508518590002289</v>
      </c>
      <c r="F100" s="2">
        <v>0.76064493850771653</v>
      </c>
      <c r="G100" s="1">
        <v>0.18067870870412994</v>
      </c>
      <c r="H100" s="2">
        <v>0.15642680415938531</v>
      </c>
      <c r="I100" s="1">
        <v>0.17221993572510638</v>
      </c>
      <c r="J100" s="2">
        <v>0.11015365572073038</v>
      </c>
      <c r="K100" s="1">
        <v>0.84723443275384547</v>
      </c>
      <c r="L100" s="2">
        <v>0.33329836540845725</v>
      </c>
      <c r="M100" s="1">
        <v>0.5428368290081762</v>
      </c>
      <c r="N100" s="2">
        <v>0.34187551087845008</v>
      </c>
      <c r="O100" s="1">
        <v>0.17687922859730371</v>
      </c>
      <c r="P100" s="2">
        <v>0.50952785292549552</v>
      </c>
      <c r="Q100" s="1">
        <v>0.22160061030987749</v>
      </c>
      <c r="R100" s="2">
        <v>0.31865695792880239</v>
      </c>
      <c r="S100" s="1">
        <v>0.26693047275170007</v>
      </c>
      <c r="T100" s="2">
        <v>0.51451843439782274</v>
      </c>
      <c r="U100" s="1">
        <v>0.56241784505078618</v>
      </c>
      <c r="V100" s="2">
        <v>0.58738921524681342</v>
      </c>
      <c r="Y100" s="1">
        <v>0.1919898007857552</v>
      </c>
      <c r="Z100" s="2">
        <v>0.24702915070087786</v>
      </c>
      <c r="AA100" s="1">
        <v>0.28631608024584781</v>
      </c>
      <c r="AB100" s="2">
        <v>0.35348507620478992</v>
      </c>
      <c r="AC100" s="1">
        <v>0.29364739793275868</v>
      </c>
      <c r="AD100" s="2">
        <v>0.22000981710310089</v>
      </c>
      <c r="AH100">
        <f t="shared" si="5"/>
        <v>13</v>
      </c>
      <c r="AI100">
        <f t="shared" si="6"/>
        <v>0.33398637731377584</v>
      </c>
      <c r="AJ100">
        <f t="shared" si="7"/>
        <v>0.37108464826520354</v>
      </c>
      <c r="AL100">
        <f t="shared" si="8"/>
        <v>13</v>
      </c>
      <c r="AM100">
        <f t="shared" si="9"/>
        <v>12</v>
      </c>
    </row>
    <row r="101" spans="2:39" x14ac:dyDescent="0.75">
      <c r="B101">
        <v>14</v>
      </c>
      <c r="E101" s="1">
        <v>0.2215184320881507</v>
      </c>
      <c r="F101" s="2">
        <v>0.82582941535846177</v>
      </c>
      <c r="G101" s="1">
        <v>0.20699090828846295</v>
      </c>
      <c r="H101" s="2">
        <v>0.40320431856324707</v>
      </c>
      <c r="I101" s="1">
        <v>8.697251241276055E-2</v>
      </c>
      <c r="J101" s="2">
        <v>0.25083612040133813</v>
      </c>
      <c r="K101" s="1">
        <v>0.38078897365361219</v>
      </c>
      <c r="L101" s="2">
        <v>0.35339220660321563</v>
      </c>
      <c r="M101" s="1">
        <v>0.33369460605377471</v>
      </c>
      <c r="N101" s="2">
        <v>0.40370267308996693</v>
      </c>
      <c r="O101" s="1">
        <v>0.2940919503489422</v>
      </c>
      <c r="P101" s="2">
        <v>0.47779467230109968</v>
      </c>
      <c r="Q101" s="1">
        <v>0.14478148726704701</v>
      </c>
      <c r="R101" s="2">
        <v>0.23691747572815508</v>
      </c>
      <c r="S101" s="1">
        <v>0.36389495339659106</v>
      </c>
      <c r="T101" s="2">
        <v>0.58105065298690106</v>
      </c>
      <c r="U101" s="1">
        <v>0.49538936466839284</v>
      </c>
      <c r="V101" s="2">
        <v>0.87012527425861719</v>
      </c>
      <c r="Y101" s="1">
        <v>6.7656522380163425E-2</v>
      </c>
      <c r="Z101" s="2">
        <v>0.22200934503888395</v>
      </c>
      <c r="AA101" s="1">
        <v>0.33996581609751014</v>
      </c>
      <c r="AB101" s="2">
        <v>0.42986130556777846</v>
      </c>
      <c r="AC101" s="1">
        <v>9.0068382612350617E-2</v>
      </c>
      <c r="AD101" s="2">
        <v>0.13594553641931784</v>
      </c>
      <c r="AH101">
        <f t="shared" si="5"/>
        <v>14</v>
      </c>
      <c r="AI101">
        <f t="shared" si="6"/>
        <v>0.25215115910564651</v>
      </c>
      <c r="AJ101">
        <f t="shared" si="7"/>
        <v>0.4325557496930818</v>
      </c>
      <c r="AL101">
        <f t="shared" si="8"/>
        <v>14</v>
      </c>
      <c r="AM101">
        <f t="shared" si="9"/>
        <v>12</v>
      </c>
    </row>
    <row r="102" spans="2:39" x14ac:dyDescent="0.75">
      <c r="B102">
        <v>15</v>
      </c>
      <c r="E102" s="1">
        <v>0.17079290439176709</v>
      </c>
      <c r="F102" s="2">
        <v>0.5105851727893328</v>
      </c>
      <c r="G102" s="1">
        <v>6.1146374148404389E-3</v>
      </c>
      <c r="H102" s="2">
        <v>0.2702562416734432</v>
      </c>
      <c r="I102" s="1">
        <v>8.5939210312004383E-2</v>
      </c>
      <c r="J102" s="2">
        <v>0.15360811245075581</v>
      </c>
      <c r="K102" s="1">
        <v>0.26100602176153076</v>
      </c>
      <c r="L102" s="2">
        <v>0.3203952011291461</v>
      </c>
      <c r="M102" s="1">
        <v>0.24620880407168777</v>
      </c>
      <c r="N102" s="2">
        <v>0.16187238038922425</v>
      </c>
      <c r="O102" s="1">
        <v>0.22614671567843975</v>
      </c>
      <c r="P102" s="2">
        <v>0.4918149325645233</v>
      </c>
      <c r="Y102" s="1">
        <v>6.7326955933496732E-2</v>
      </c>
      <c r="Z102" s="2">
        <v>0.14907600523839576</v>
      </c>
      <c r="AC102" s="1">
        <v>0.16044767716801397</v>
      </c>
      <c r="AD102" s="2">
        <v>0.13878395970719393</v>
      </c>
      <c r="AH102">
        <f t="shared" si="5"/>
        <v>15</v>
      </c>
      <c r="AI102">
        <f t="shared" si="6"/>
        <v>0.1529978658414726</v>
      </c>
      <c r="AJ102">
        <f t="shared" si="7"/>
        <v>0.2745490007427519</v>
      </c>
      <c r="AL102">
        <f t="shared" si="8"/>
        <v>15</v>
      </c>
      <c r="AM102">
        <f t="shared" si="9"/>
        <v>8</v>
      </c>
    </row>
    <row r="103" spans="2:39" x14ac:dyDescent="0.75">
      <c r="B103">
        <v>16</v>
      </c>
      <c r="E103" s="1">
        <v>0.14939553980313369</v>
      </c>
      <c r="F103" s="2">
        <v>0.38428028793794961</v>
      </c>
      <c r="G103" s="1">
        <v>0.11637872234570963</v>
      </c>
      <c r="H103" s="2">
        <v>0.19867813208298007</v>
      </c>
      <c r="I103" s="1">
        <v>0.13282310393442914</v>
      </c>
      <c r="J103" s="2">
        <v>8.0981682714624373E-2</v>
      </c>
      <c r="K103" s="1">
        <v>0.29730675061210254</v>
      </c>
      <c r="L103" s="2">
        <v>0.3343664765683112</v>
      </c>
      <c r="M103" s="1">
        <v>0.29164246139439687</v>
      </c>
      <c r="N103" s="2">
        <v>0.17254213116749845</v>
      </c>
      <c r="O103" s="1">
        <v>0.19221138990996708</v>
      </c>
      <c r="P103" s="2">
        <v>0.40490906577674235</v>
      </c>
      <c r="S103" s="1">
        <v>0.24876144092703034</v>
      </c>
      <c r="T103" s="2">
        <v>0.55806394768272849</v>
      </c>
      <c r="U103" s="1">
        <v>0.46887074287990438</v>
      </c>
      <c r="V103" s="2">
        <v>1</v>
      </c>
      <c r="Y103" s="1">
        <v>8.9815529517878884E-2</v>
      </c>
      <c r="Z103" s="2">
        <v>0.14796042101178636</v>
      </c>
      <c r="AA103" s="1">
        <v>8.7168951348365123E-2</v>
      </c>
      <c r="AB103" s="2">
        <v>0.41875775048717317</v>
      </c>
      <c r="AC103" s="1">
        <v>0.14014307053692743</v>
      </c>
      <c r="AD103" s="2">
        <v>0.21337260174573744</v>
      </c>
      <c r="AH103">
        <f t="shared" si="5"/>
        <v>16</v>
      </c>
      <c r="AI103">
        <f t="shared" si="6"/>
        <v>0.20131979120089502</v>
      </c>
      <c r="AJ103">
        <f t="shared" si="7"/>
        <v>0.35581022701595738</v>
      </c>
      <c r="AL103">
        <f t="shared" si="8"/>
        <v>16</v>
      </c>
      <c r="AM103">
        <f t="shared" si="9"/>
        <v>11</v>
      </c>
    </row>
    <row r="104" spans="2:39" x14ac:dyDescent="0.75">
      <c r="B104">
        <v>17</v>
      </c>
      <c r="E104" s="1">
        <v>0.16118646149527127</v>
      </c>
      <c r="F104" s="2">
        <v>0.47392886551385205</v>
      </c>
      <c r="G104" s="1">
        <v>5.8851379003201795E-2</v>
      </c>
      <c r="H104" s="2">
        <v>0.33773379241137086</v>
      </c>
      <c r="I104" s="1">
        <v>8.8575006348678237E-2</v>
      </c>
      <c r="J104" s="2">
        <v>0.26505909377640796</v>
      </c>
      <c r="K104" s="1">
        <v>0.29124717582220278</v>
      </c>
      <c r="L104" s="2">
        <v>0.21373667245226857</v>
      </c>
      <c r="O104" s="1">
        <v>0.23259282936444434</v>
      </c>
      <c r="P104" s="2">
        <v>0.32337434094903428</v>
      </c>
      <c r="S104" s="1">
        <v>0.3065538668234109</v>
      </c>
      <c r="T104" s="2">
        <v>0.37534509427681878</v>
      </c>
      <c r="U104" s="1">
        <v>0.35966938856801423</v>
      </c>
      <c r="V104" s="2">
        <v>0.30423636177758956</v>
      </c>
      <c r="Y104" s="1">
        <v>0.12698715558138113</v>
      </c>
      <c r="Z104" s="2">
        <v>0.18262437147337965</v>
      </c>
      <c r="AA104" s="1">
        <v>0.15147094368288402</v>
      </c>
      <c r="AB104" s="2">
        <v>0.31978010046345812</v>
      </c>
      <c r="AC104" s="1">
        <v>0.19366316121332222</v>
      </c>
      <c r="AD104" s="2">
        <v>0.14337238833045199</v>
      </c>
      <c r="AH104">
        <f t="shared" si="5"/>
        <v>17</v>
      </c>
      <c r="AI104">
        <f t="shared" si="6"/>
        <v>0.19707973679028107</v>
      </c>
      <c r="AJ104">
        <f t="shared" si="7"/>
        <v>0.29391910814246314</v>
      </c>
      <c r="AL104">
        <f t="shared" si="8"/>
        <v>17</v>
      </c>
      <c r="AM104">
        <f t="shared" si="9"/>
        <v>10</v>
      </c>
    </row>
    <row r="105" spans="2:39" x14ac:dyDescent="0.75">
      <c r="B105">
        <v>18</v>
      </c>
      <c r="E105" s="1">
        <v>0.1279543101784428</v>
      </c>
      <c r="F105" s="2">
        <v>0.39612718144872067</v>
      </c>
      <c r="G105" s="1">
        <v>4.8026384419710945E-2</v>
      </c>
      <c r="H105" s="2">
        <v>0.34996626122463093</v>
      </c>
      <c r="I105" s="1">
        <v>0.14028389537378375</v>
      </c>
      <c r="J105" s="2">
        <v>0.21646294290577128</v>
      </c>
      <c r="K105" s="1">
        <v>0.14538252838357785</v>
      </c>
      <c r="L105" s="2">
        <v>0.1472944362852619</v>
      </c>
      <c r="M105" s="1">
        <v>0.26911638472943578</v>
      </c>
      <c r="N105" s="2">
        <v>0.31531852727873505</v>
      </c>
      <c r="O105" s="1">
        <v>0.37758244099941318</v>
      </c>
      <c r="P105" s="2">
        <v>0.39422602239292298</v>
      </c>
      <c r="S105" s="1">
        <v>0.22754849273658598</v>
      </c>
      <c r="T105" s="2">
        <v>0.33551974624556957</v>
      </c>
      <c r="U105" s="1">
        <v>0.20281816371240804</v>
      </c>
      <c r="V105" s="2">
        <v>0.30407908085026047</v>
      </c>
      <c r="Y105" s="1">
        <v>0.11483656106085686</v>
      </c>
      <c r="Z105" s="2">
        <v>0.14760472749025852</v>
      </c>
      <c r="AA105" s="1">
        <v>8.3318946168985733E-2</v>
      </c>
      <c r="AB105" s="2">
        <v>0.18340009943482202</v>
      </c>
      <c r="AC105" s="1">
        <v>9.9421262413583858E-2</v>
      </c>
      <c r="AD105" s="2">
        <v>2.763727938194907E-2</v>
      </c>
      <c r="AH105">
        <f t="shared" si="5"/>
        <v>18</v>
      </c>
      <c r="AI105">
        <f t="shared" si="6"/>
        <v>0.16693539728879864</v>
      </c>
      <c r="AJ105">
        <f t="shared" si="7"/>
        <v>0.25614875499444567</v>
      </c>
      <c r="AL105">
        <f t="shared" si="8"/>
        <v>18</v>
      </c>
      <c r="AM105">
        <f t="shared" si="9"/>
        <v>11</v>
      </c>
    </row>
    <row r="106" spans="2:39" x14ac:dyDescent="0.75">
      <c r="B106">
        <v>19</v>
      </c>
      <c r="E106" s="1">
        <v>0.19889284648991926</v>
      </c>
      <c r="F106" s="2">
        <v>0.31965362445878809</v>
      </c>
      <c r="G106" s="1">
        <v>5.2134907197136995E-2</v>
      </c>
      <c r="H106" s="2">
        <v>0.31503365226568886</v>
      </c>
      <c r="I106" s="1">
        <v>2.4195031393118707E-2</v>
      </c>
      <c r="J106" s="2">
        <v>0.13232721170211484</v>
      </c>
      <c r="K106" s="1">
        <v>0.25679929667337814</v>
      </c>
      <c r="L106" s="2">
        <v>0.22157584542905626</v>
      </c>
      <c r="M106" s="1">
        <v>0.15022586770482019</v>
      </c>
      <c r="N106" s="2">
        <v>0.2622915181133586</v>
      </c>
      <c r="O106" s="1">
        <v>0.2965851579564216</v>
      </c>
      <c r="P106" s="2">
        <v>0.4749313797120911</v>
      </c>
      <c r="S106" s="1">
        <v>0.26200772524981081</v>
      </c>
      <c r="T106" s="2">
        <v>0.32794235701838492</v>
      </c>
      <c r="U106" s="1">
        <v>0.36625174268074079</v>
      </c>
      <c r="V106" s="2">
        <v>0.51825638363963789</v>
      </c>
      <c r="Y106" s="1">
        <v>5.8714864314024603E-2</v>
      </c>
      <c r="Z106" s="2">
        <v>0.16281870947923252</v>
      </c>
      <c r="AC106" s="1">
        <v>0.164215851855188</v>
      </c>
      <c r="AD106" s="2">
        <v>0.13338455300168536</v>
      </c>
      <c r="AH106">
        <f t="shared" si="5"/>
        <v>19</v>
      </c>
      <c r="AI106">
        <f t="shared" si="6"/>
        <v>0.18300232915145589</v>
      </c>
      <c r="AJ106">
        <f t="shared" si="7"/>
        <v>0.28682152348200385</v>
      </c>
      <c r="AL106">
        <f t="shared" si="8"/>
        <v>19</v>
      </c>
      <c r="AM106">
        <f t="shared" si="9"/>
        <v>10</v>
      </c>
    </row>
    <row r="107" spans="2:39" x14ac:dyDescent="0.75">
      <c r="B107">
        <v>20</v>
      </c>
      <c r="E107" s="1">
        <v>4.986577298966513E-2</v>
      </c>
      <c r="F107" s="2">
        <v>0.33726458947592119</v>
      </c>
      <c r="G107" s="1">
        <v>7.9217454802237353E-2</v>
      </c>
      <c r="H107" s="2">
        <v>0.27122515009429571</v>
      </c>
      <c r="I107" s="1">
        <v>4.8127358862316706E-2</v>
      </c>
      <c r="J107" s="2">
        <v>0.10094145371880224</v>
      </c>
      <c r="K107" s="1">
        <v>0.19577814960816042</v>
      </c>
      <c r="L107" s="2">
        <v>0.22215758454290579</v>
      </c>
      <c r="M107" s="1">
        <v>7.7696756349006926E-2</v>
      </c>
      <c r="N107" s="2">
        <v>0.34467555957494916</v>
      </c>
      <c r="O107" s="1">
        <v>0.30631292951893835</v>
      </c>
      <c r="P107" s="2">
        <v>0.36393436148575303</v>
      </c>
      <c r="S107" s="1">
        <v>0.24964312704677113</v>
      </c>
      <c r="T107" s="2">
        <v>0.42615471971491775</v>
      </c>
      <c r="U107" s="1">
        <v>0.25120493925512843</v>
      </c>
      <c r="V107" s="2">
        <v>0.477174605421474</v>
      </c>
      <c r="Y107" s="1">
        <v>7.3684119233671089E-2</v>
      </c>
      <c r="Z107" s="2">
        <v>0.16564808976411041</v>
      </c>
      <c r="AC107" s="1">
        <v>0</v>
      </c>
      <c r="AD107" s="2">
        <v>4.7420876283158976E-2</v>
      </c>
      <c r="AH107">
        <f t="shared" si="5"/>
        <v>20</v>
      </c>
      <c r="AI107">
        <f t="shared" si="6"/>
        <v>0.13315306076658953</v>
      </c>
      <c r="AJ107">
        <f t="shared" si="7"/>
        <v>0.27565969900762888</v>
      </c>
      <c r="AL107">
        <f t="shared" si="8"/>
        <v>20</v>
      </c>
      <c r="AM107">
        <f t="shared" si="9"/>
        <v>10</v>
      </c>
    </row>
    <row r="108" spans="2:39" x14ac:dyDescent="0.75">
      <c r="B108">
        <v>21</v>
      </c>
      <c r="E108" s="1">
        <v>7.4737248434018272E-2</v>
      </c>
      <c r="F108" s="2">
        <v>0.3291895768587132</v>
      </c>
      <c r="G108" s="1">
        <v>0.13830154310337878</v>
      </c>
      <c r="H108" s="2">
        <v>0.2600654013184075</v>
      </c>
      <c r="I108" s="1">
        <v>0.11082602870478164</v>
      </c>
      <c r="J108" s="2">
        <v>0.17394874968757065</v>
      </c>
      <c r="K108" s="1">
        <v>0.11859183422667226</v>
      </c>
      <c r="L108" s="2">
        <v>0.16747410784108011</v>
      </c>
      <c r="M108" s="1">
        <v>7.4271890959222708E-2</v>
      </c>
      <c r="N108" s="2">
        <v>0.27862223690846799</v>
      </c>
      <c r="O108" s="1">
        <v>0.31576367801395727</v>
      </c>
      <c r="P108" s="2">
        <v>0.34513536462550148</v>
      </c>
      <c r="S108" s="1">
        <v>0.19362456965320399</v>
      </c>
      <c r="T108" s="2">
        <v>0.42073111037142874</v>
      </c>
      <c r="U108" s="1">
        <v>0.22922724556861185</v>
      </c>
      <c r="V108" s="2">
        <v>0.47287297205904349</v>
      </c>
      <c r="Y108" s="1">
        <v>0</v>
      </c>
      <c r="Z108" s="2">
        <v>0.14041810156666831</v>
      </c>
      <c r="AC108" s="1">
        <v>5.4991330195690011E-2</v>
      </c>
      <c r="AD108" s="2">
        <v>5.5594681691103105E-2</v>
      </c>
      <c r="AH108">
        <f t="shared" si="5"/>
        <v>21</v>
      </c>
      <c r="AI108">
        <f t="shared" si="6"/>
        <v>0.13103353688595368</v>
      </c>
      <c r="AJ108">
        <f t="shared" si="7"/>
        <v>0.2644052302927985</v>
      </c>
      <c r="AL108">
        <f t="shared" si="8"/>
        <v>21</v>
      </c>
      <c r="AM108">
        <f t="shared" si="9"/>
        <v>10</v>
      </c>
    </row>
    <row r="109" spans="2:39" x14ac:dyDescent="0.75">
      <c r="B109">
        <v>22</v>
      </c>
      <c r="E109" s="1">
        <v>0.13343743968557525</v>
      </c>
      <c r="F109" s="2">
        <v>0.32446144447100717</v>
      </c>
      <c r="I109" s="1">
        <v>0</v>
      </c>
      <c r="J109" s="2">
        <v>8.1719611040359685E-2</v>
      </c>
      <c r="K109" s="1">
        <v>6.758174753977482E-2</v>
      </c>
      <c r="L109" s="2">
        <v>4.5137233210627743E-2</v>
      </c>
      <c r="M109" s="1">
        <v>0.12881829138234482</v>
      </c>
      <c r="N109" s="2">
        <v>0.3411450633924068</v>
      </c>
      <c r="O109" s="1">
        <v>0.23978477438602089</v>
      </c>
      <c r="P109" s="2">
        <v>0.46237238601133546</v>
      </c>
      <c r="S109" s="1">
        <v>0.30670081451003456</v>
      </c>
      <c r="T109" s="2">
        <v>0.4493959626417085</v>
      </c>
      <c r="U109" s="1">
        <v>0.22613025293766206</v>
      </c>
      <c r="V109" s="2">
        <v>0.42294414167865918</v>
      </c>
      <c r="Y109" s="1">
        <v>0.12236455252682041</v>
      </c>
      <c r="Z109" s="2">
        <v>0.16432232300205332</v>
      </c>
      <c r="AH109">
        <f t="shared" si="5"/>
        <v>22</v>
      </c>
      <c r="AI109">
        <f t="shared" si="6"/>
        <v>0.15310223412102911</v>
      </c>
      <c r="AJ109">
        <f t="shared" si="7"/>
        <v>0.28643727068101976</v>
      </c>
      <c r="AL109">
        <f t="shared" si="8"/>
        <v>22</v>
      </c>
      <c r="AM109">
        <f t="shared" si="9"/>
        <v>8</v>
      </c>
    </row>
    <row r="110" spans="2:39" x14ac:dyDescent="0.75">
      <c r="B110">
        <v>23</v>
      </c>
      <c r="E110" s="1">
        <v>0.13524467917112576</v>
      </c>
      <c r="F110" s="2">
        <v>0.39721624565038338</v>
      </c>
      <c r="I110" s="1">
        <v>0.10449486413828728</v>
      </c>
      <c r="J110" s="2">
        <v>0.17425820350158902</v>
      </c>
      <c r="K110" s="1">
        <v>8.1043267821861525E-2</v>
      </c>
      <c r="L110" s="2">
        <v>3.4465658318869094E-2</v>
      </c>
      <c r="M110" s="1">
        <v>0.12369399911560508</v>
      </c>
      <c r="N110" s="2">
        <v>0.19710777578740526</v>
      </c>
      <c r="O110" s="1">
        <v>0.3086569708593041</v>
      </c>
      <c r="P110" s="2">
        <v>0.32560573448391594</v>
      </c>
      <c r="S110" s="1">
        <v>0.28546687379292962</v>
      </c>
      <c r="T110" s="2">
        <v>0.40214986392027036</v>
      </c>
      <c r="Y110" s="1">
        <v>0.12534799614927597</v>
      </c>
      <c r="Z110" s="2">
        <v>0.21040080192721206</v>
      </c>
      <c r="AC110" s="1">
        <v>0.25309823526320929</v>
      </c>
      <c r="AD110" s="2">
        <v>0.15440595855475137</v>
      </c>
      <c r="AH110">
        <f t="shared" si="5"/>
        <v>23</v>
      </c>
      <c r="AI110">
        <f t="shared" si="6"/>
        <v>0.17713086078894985</v>
      </c>
      <c r="AJ110">
        <f t="shared" si="7"/>
        <v>0.23695128026804957</v>
      </c>
      <c r="AL110">
        <f t="shared" si="8"/>
        <v>23</v>
      </c>
      <c r="AM110">
        <f t="shared" si="9"/>
        <v>8</v>
      </c>
    </row>
    <row r="111" spans="2:39" x14ac:dyDescent="0.75">
      <c r="B111">
        <v>24</v>
      </c>
      <c r="E111" s="1">
        <v>0.11168038180127351</v>
      </c>
      <c r="F111" s="2">
        <v>0.31978643716630778</v>
      </c>
      <c r="I111" s="1">
        <v>0.22603921293904383</v>
      </c>
      <c r="J111" s="2">
        <v>0.12930408598055232</v>
      </c>
      <c r="K111" s="1">
        <v>0.14020211187052756</v>
      </c>
      <c r="L111" s="2">
        <v>0.14057105800225075</v>
      </c>
      <c r="M111" s="1">
        <v>0.17327217708721737</v>
      </c>
      <c r="N111" s="2">
        <v>0.22444738169359452</v>
      </c>
      <c r="O111" s="1">
        <v>0.18680944009376119</v>
      </c>
      <c r="P111" s="2">
        <v>0.21899251594557848</v>
      </c>
      <c r="S111" s="1">
        <v>0.25684356369132605</v>
      </c>
      <c r="T111" s="2">
        <v>0.42723160965676643</v>
      </c>
      <c r="U111" s="1">
        <v>4.2411870145389503E-2</v>
      </c>
      <c r="V111" s="2">
        <v>0.16179488994267119</v>
      </c>
      <c r="Y111" s="1">
        <v>2.0502502103154078E-2</v>
      </c>
      <c r="Z111" s="2">
        <v>2.3289841716382691E-2</v>
      </c>
      <c r="AC111" s="1">
        <v>0.11870500897005738</v>
      </c>
      <c r="AD111" s="2">
        <v>3.3997054869069496E-2</v>
      </c>
      <c r="AH111">
        <f t="shared" si="5"/>
        <v>24</v>
      </c>
      <c r="AI111">
        <f t="shared" si="6"/>
        <v>0.14182958541130561</v>
      </c>
      <c r="AJ111">
        <f t="shared" si="7"/>
        <v>0.18660165277479707</v>
      </c>
      <c r="AL111">
        <f t="shared" si="8"/>
        <v>24</v>
      </c>
      <c r="AM111">
        <f t="shared" si="9"/>
        <v>9</v>
      </c>
    </row>
    <row r="112" spans="2:39" x14ac:dyDescent="0.75">
      <c r="B112">
        <v>25</v>
      </c>
      <c r="E112" s="1">
        <v>7.0420928886003431E-2</v>
      </c>
      <c r="F112" s="2">
        <v>0.31096767338698883</v>
      </c>
      <c r="I112" s="1">
        <v>0.11552842894296683</v>
      </c>
      <c r="J112" s="2">
        <v>6.4699651269356118E-2</v>
      </c>
      <c r="K112" s="1">
        <v>0.17846913020050495</v>
      </c>
      <c r="L112" s="2">
        <v>0.20301741402658843</v>
      </c>
      <c r="M112" s="1">
        <v>0.10187890716447159</v>
      </c>
      <c r="N112" s="2">
        <v>0.17450738273709146</v>
      </c>
      <c r="O112" s="1">
        <v>0.20388897767833322</v>
      </c>
      <c r="P112" s="2">
        <v>0.23901581722319959</v>
      </c>
      <c r="S112" s="1">
        <v>0.12265933327735357</v>
      </c>
      <c r="T112" s="2">
        <v>0.17788263857615594</v>
      </c>
      <c r="U112" s="1">
        <v>5.6223859788886818E-2</v>
      </c>
      <c r="V112" s="2">
        <v>0.12911191324384053</v>
      </c>
      <c r="AC112" s="1">
        <v>0.1458553831603128</v>
      </c>
      <c r="AD112" s="2">
        <v>0</v>
      </c>
      <c r="AH112">
        <f t="shared" si="5"/>
        <v>25</v>
      </c>
      <c r="AI112">
        <f t="shared" si="6"/>
        <v>0.12436561863735414</v>
      </c>
      <c r="AJ112">
        <f t="shared" si="7"/>
        <v>0.16240031130790261</v>
      </c>
      <c r="AL112">
        <f t="shared" si="8"/>
        <v>25</v>
      </c>
      <c r="AM112">
        <f t="shared" si="9"/>
        <v>8</v>
      </c>
    </row>
    <row r="113" spans="2:39" x14ac:dyDescent="0.75">
      <c r="B113">
        <v>26</v>
      </c>
      <c r="E113" s="1">
        <v>8.817749548190118E-2</v>
      </c>
      <c r="F113" s="2">
        <v>0.34746460541344576</v>
      </c>
      <c r="I113" s="1">
        <v>0.22907782165906257</v>
      </c>
      <c r="J113" s="2">
        <v>0.29474285578262049</v>
      </c>
      <c r="K113" s="1">
        <v>0.13004925177013321</v>
      </c>
      <c r="L113" s="2">
        <v>0.19722863300844937</v>
      </c>
      <c r="M113" s="1">
        <v>4.8546383082031457E-2</v>
      </c>
      <c r="N113" s="2">
        <v>0.18287274561296696</v>
      </c>
      <c r="O113" s="1">
        <v>0.26279899845506322</v>
      </c>
      <c r="P113" s="2">
        <v>0.50547974960999931</v>
      </c>
      <c r="S113" s="1">
        <v>5.496893106054266E-2</v>
      </c>
      <c r="T113" s="2">
        <v>0.45125604526853619</v>
      </c>
      <c r="U113" s="1">
        <v>0.10545708026289614</v>
      </c>
      <c r="V113" s="2">
        <v>0.13595363358262369</v>
      </c>
      <c r="AC113" s="1">
        <v>0.35673805180864887</v>
      </c>
      <c r="AD113" s="2">
        <v>0.18564995624986627</v>
      </c>
      <c r="AH113">
        <f t="shared" si="5"/>
        <v>26</v>
      </c>
      <c r="AI113">
        <f t="shared" si="6"/>
        <v>0.15947675169753492</v>
      </c>
      <c r="AJ113">
        <f t="shared" si="7"/>
        <v>0.28758102806606345</v>
      </c>
      <c r="AL113">
        <f t="shared" si="8"/>
        <v>26</v>
      </c>
      <c r="AM113">
        <f t="shared" si="9"/>
        <v>8</v>
      </c>
    </row>
    <row r="114" spans="2:39" x14ac:dyDescent="0.75">
      <c r="B114">
        <v>27</v>
      </c>
      <c r="E114" s="1">
        <v>7.1122769462916749E-2</v>
      </c>
      <c r="F114" s="2">
        <v>0.2662363534943023</v>
      </c>
      <c r="K114" s="1">
        <v>5.302364274032724E-2</v>
      </c>
      <c r="L114" s="2">
        <v>0.12762974689580175</v>
      </c>
      <c r="M114" s="1">
        <v>0.29999219650923897</v>
      </c>
      <c r="N114" s="2">
        <v>0.24925650880884875</v>
      </c>
      <c r="O114" s="1">
        <v>0.12782483618347404</v>
      </c>
      <c r="P114" s="2">
        <v>0.34910448055923154</v>
      </c>
      <c r="S114" s="1">
        <v>6.9852632462843497E-2</v>
      </c>
      <c r="T114" s="2">
        <v>0.38840483229886574</v>
      </c>
      <c r="U114" s="1">
        <v>3.6267675761800393E-2</v>
      </c>
      <c r="V114" s="2">
        <v>0.29284135859265026</v>
      </c>
      <c r="AC114" s="1">
        <v>8.5519550221061849E-2</v>
      </c>
      <c r="AD114" s="2">
        <v>8.1097808225024104E-3</v>
      </c>
      <c r="AH114">
        <f t="shared" si="5"/>
        <v>27</v>
      </c>
      <c r="AI114">
        <f t="shared" si="6"/>
        <v>0.10622904333452324</v>
      </c>
      <c r="AJ114">
        <f t="shared" si="7"/>
        <v>0.24022615163888611</v>
      </c>
      <c r="AL114">
        <f t="shared" si="8"/>
        <v>27</v>
      </c>
      <c r="AM114">
        <f t="shared" si="9"/>
        <v>7</v>
      </c>
    </row>
    <row r="115" spans="2:39" x14ac:dyDescent="0.75">
      <c r="B115">
        <v>28</v>
      </c>
      <c r="E115" s="1">
        <v>0.1907339497833061</v>
      </c>
      <c r="F115" s="2">
        <v>0.295561399314686</v>
      </c>
      <c r="M115" s="1">
        <v>0.20131272055699553</v>
      </c>
      <c r="N115" s="2">
        <v>0.21312544565992467</v>
      </c>
      <c r="O115" s="1">
        <v>9.2834691811837025E-2</v>
      </c>
      <c r="P115" s="2">
        <v>0.48837898145771302</v>
      </c>
      <c r="S115" s="1">
        <v>9.9462591317490912E-2</v>
      </c>
      <c r="T115" s="2">
        <v>0.51346112427309987</v>
      </c>
      <c r="U115" s="1">
        <v>5.6134236207926701E-2</v>
      </c>
      <c r="V115" s="2">
        <v>0.18831245429023025</v>
      </c>
      <c r="AC115" s="1">
        <v>0.15396221316459127</v>
      </c>
      <c r="AD115" s="2">
        <v>5.503980195061587E-2</v>
      </c>
      <c r="AH115">
        <f t="shared" si="5"/>
        <v>28</v>
      </c>
      <c r="AI115">
        <f t="shared" si="6"/>
        <v>0.13240673380702458</v>
      </c>
      <c r="AJ115">
        <f t="shared" si="7"/>
        <v>0.29231320115771164</v>
      </c>
      <c r="AL115">
        <f t="shared" si="8"/>
        <v>28</v>
      </c>
      <c r="AM115">
        <f t="shared" si="9"/>
        <v>6</v>
      </c>
    </row>
    <row r="116" spans="2:39" x14ac:dyDescent="0.75">
      <c r="B116">
        <v>29</v>
      </c>
      <c r="E116" s="1">
        <v>0.1781885494709875</v>
      </c>
      <c r="F116" s="2">
        <v>0.35158179934656131</v>
      </c>
      <c r="K116" s="1">
        <v>0.21129103920289646</v>
      </c>
      <c r="L116" s="2">
        <v>0.2104941921455683</v>
      </c>
      <c r="M116" s="1">
        <v>0.12756973286049933</v>
      </c>
      <c r="N116" s="2">
        <v>0.27850919146419956</v>
      </c>
      <c r="O116" s="1">
        <v>0.19249906771083058</v>
      </c>
      <c r="P116" s="2">
        <v>0.64052842558401257</v>
      </c>
      <c r="S116" s="1">
        <v>3.9256024855154024E-3</v>
      </c>
      <c r="T116" s="2">
        <v>0.2319816732911707</v>
      </c>
      <c r="U116" s="1">
        <v>9.5698068113922782E-3</v>
      </c>
      <c r="V116" s="2">
        <v>0.23552818867420033</v>
      </c>
      <c r="AC116" s="1">
        <v>0.28234287387123663</v>
      </c>
      <c r="AD116" s="2">
        <v>0.16921697932005894</v>
      </c>
      <c r="AH116">
        <f t="shared" si="5"/>
        <v>29</v>
      </c>
      <c r="AI116">
        <f t="shared" si="6"/>
        <v>0.14362666748762259</v>
      </c>
      <c r="AJ116">
        <f t="shared" si="7"/>
        <v>0.30254863568939594</v>
      </c>
      <c r="AL116">
        <f t="shared" si="8"/>
        <v>29</v>
      </c>
      <c r="AM116">
        <f t="shared" si="9"/>
        <v>7</v>
      </c>
    </row>
    <row r="117" spans="2:39" x14ac:dyDescent="0.75">
      <c r="B117">
        <v>30</v>
      </c>
      <c r="K117" s="1">
        <v>4.972443587343893E-2</v>
      </c>
      <c r="L117" s="2">
        <v>0.12632321806633715</v>
      </c>
      <c r="M117" s="1">
        <v>0.19576357157101593</v>
      </c>
      <c r="N117" s="2">
        <v>0.18584671037757192</v>
      </c>
      <c r="O117" s="1">
        <v>0.39273347184486657</v>
      </c>
      <c r="P117" s="2">
        <v>0.61298157619320304</v>
      </c>
      <c r="S117" s="1">
        <v>1.7602233604836887E-2</v>
      </c>
      <c r="T117" s="2">
        <v>6.9018855363889922E-2</v>
      </c>
      <c r="U117" s="1">
        <v>0</v>
      </c>
      <c r="V117" s="2">
        <v>0</v>
      </c>
      <c r="AC117" s="1">
        <v>0.17753207076962341</v>
      </c>
      <c r="AD117" s="2">
        <v>0.10450946496788081</v>
      </c>
      <c r="AH117">
        <f t="shared" si="5"/>
        <v>30</v>
      </c>
      <c r="AI117">
        <f t="shared" si="6"/>
        <v>0.13889263061063031</v>
      </c>
      <c r="AJ117">
        <f t="shared" si="7"/>
        <v>0.1831133041614805</v>
      </c>
      <c r="AL117">
        <f t="shared" si="8"/>
        <v>30</v>
      </c>
      <c r="AM117">
        <f t="shared" si="9"/>
        <v>6</v>
      </c>
    </row>
    <row r="118" spans="2:39" x14ac:dyDescent="0.75">
      <c r="B118">
        <v>31</v>
      </c>
      <c r="K118" s="1">
        <v>0.14543924827240715</v>
      </c>
      <c r="L118" s="2">
        <v>8.737530755879358E-2</v>
      </c>
      <c r="M118" s="1">
        <v>0.14798886701984679</v>
      </c>
      <c r="N118" s="2">
        <v>0.14155028783109291</v>
      </c>
      <c r="O118" s="1">
        <v>0.17348036865377423</v>
      </c>
      <c r="P118" s="2">
        <v>0.71607985624296633</v>
      </c>
      <c r="S118" s="1">
        <v>4.4745570576874963E-2</v>
      </c>
      <c r="T118" s="2">
        <v>0.18825994165214466</v>
      </c>
      <c r="AC118" s="1">
        <v>0.14685372426269142</v>
      </c>
      <c r="AD118" s="2">
        <v>0.11552169366369983</v>
      </c>
      <c r="AH118">
        <f t="shared" si="5"/>
        <v>31</v>
      </c>
      <c r="AI118">
        <f t="shared" si="6"/>
        <v>0.13170155575711889</v>
      </c>
      <c r="AJ118">
        <f t="shared" si="7"/>
        <v>0.24975741738973944</v>
      </c>
      <c r="AL118">
        <f t="shared" si="8"/>
        <v>31</v>
      </c>
      <c r="AM118">
        <f t="shared" si="9"/>
        <v>5</v>
      </c>
    </row>
    <row r="119" spans="2:39" x14ac:dyDescent="0.75">
      <c r="B119">
        <v>32</v>
      </c>
      <c r="K119" s="1">
        <v>8.6696350075153764E-2</v>
      </c>
      <c r="L119" s="2">
        <v>0.10027847183810473</v>
      </c>
      <c r="M119" s="1">
        <v>0.17698317047159132</v>
      </c>
      <c r="N119" s="2">
        <v>0.24309118419450762</v>
      </c>
      <c r="O119" s="1">
        <v>0.15161685578818346</v>
      </c>
      <c r="P119" s="2">
        <v>0.41851464228589436</v>
      </c>
      <c r="S119" s="1">
        <v>3.8426820052062056E-2</v>
      </c>
      <c r="T119" s="2">
        <v>0.45286159027274575</v>
      </c>
      <c r="AC119" s="1">
        <v>0.23274108436357643</v>
      </c>
      <c r="AD119" s="2">
        <v>0.11818938472373354</v>
      </c>
      <c r="AH119">
        <f t="shared" si="5"/>
        <v>32</v>
      </c>
      <c r="AI119">
        <f t="shared" si="6"/>
        <v>0.13729285615011338</v>
      </c>
      <c r="AJ119">
        <f t="shared" si="7"/>
        <v>0.26658705466299726</v>
      </c>
      <c r="AL119">
        <f t="shared" si="8"/>
        <v>32</v>
      </c>
      <c r="AM119">
        <f t="shared" si="9"/>
        <v>5</v>
      </c>
    </row>
    <row r="120" spans="2:39" x14ac:dyDescent="0.75">
      <c r="B120">
        <v>33</v>
      </c>
      <c r="K120" s="1">
        <v>0.14798218995490817</v>
      </c>
      <c r="L120" s="2">
        <v>7.6522535238131573E-2</v>
      </c>
      <c r="M120" s="1">
        <v>0.22697753461715212</v>
      </c>
      <c r="N120" s="2">
        <v>0.17181168368145566</v>
      </c>
      <c r="O120" s="1">
        <v>0.125193117042246</v>
      </c>
      <c r="P120" s="2">
        <v>0.28630951205544869</v>
      </c>
      <c r="S120" s="1">
        <v>0.12983877739524727</v>
      </c>
      <c r="T120" s="2">
        <v>0.35836939282987051</v>
      </c>
      <c r="AC120" s="1">
        <v>0.19356557900030749</v>
      </c>
      <c r="AD120" s="2">
        <v>0.13389674968521248</v>
      </c>
      <c r="AH120">
        <f t="shared" si="5"/>
        <v>33</v>
      </c>
      <c r="AI120">
        <f t="shared" si="6"/>
        <v>0.16471143960197221</v>
      </c>
      <c r="AJ120">
        <f t="shared" si="7"/>
        <v>0.20538197469802374</v>
      </c>
      <c r="AL120">
        <f t="shared" si="8"/>
        <v>33</v>
      </c>
      <c r="AM120">
        <f t="shared" si="9"/>
        <v>5</v>
      </c>
    </row>
    <row r="121" spans="2:39" x14ac:dyDescent="0.75">
      <c r="B121">
        <v>34</v>
      </c>
      <c r="K121" s="1">
        <v>0.21758694686291741</v>
      </c>
      <c r="L121" s="2">
        <v>0.12277556314253529</v>
      </c>
      <c r="M121" s="1">
        <v>0.30513382986655946</v>
      </c>
      <c r="N121" s="2">
        <v>0.26330892711177561</v>
      </c>
      <c r="O121" s="1">
        <v>9.4134569282403477E-2</v>
      </c>
      <c r="P121" s="2">
        <v>0.46563061550917245</v>
      </c>
      <c r="S121" s="1">
        <v>0.10015534469728862</v>
      </c>
      <c r="T121" s="2">
        <v>0.35831065337849727</v>
      </c>
      <c r="AC121" s="1">
        <v>0.21730808205913507</v>
      </c>
      <c r="AD121" s="2">
        <v>0.19098533836993431</v>
      </c>
      <c r="AH121">
        <f t="shared" si="5"/>
        <v>34</v>
      </c>
      <c r="AI121">
        <f t="shared" si="6"/>
        <v>0.1868637545536608</v>
      </c>
      <c r="AJ121">
        <f t="shared" si="7"/>
        <v>0.28020221950238294</v>
      </c>
      <c r="AL121">
        <f t="shared" si="8"/>
        <v>34</v>
      </c>
      <c r="AM121">
        <f t="shared" si="9"/>
        <v>5</v>
      </c>
    </row>
    <row r="122" spans="2:39" x14ac:dyDescent="0.75">
      <c r="B122">
        <v>35</v>
      </c>
      <c r="K122" s="1">
        <v>0.15807833016647319</v>
      </c>
      <c r="L122" s="2">
        <v>0.1322836598065954</v>
      </c>
      <c r="M122" s="1">
        <v>0.19657860282833214</v>
      </c>
      <c r="N122" s="2">
        <v>0.22848223447364285</v>
      </c>
      <c r="O122" s="1">
        <v>0.14864418517926548</v>
      </c>
      <c r="P122" s="2">
        <v>0.36399360202207709</v>
      </c>
      <c r="S122" s="1">
        <v>0.16475984549500372</v>
      </c>
      <c r="T122" s="2">
        <v>0.34828578701074914</v>
      </c>
      <c r="AC122" s="1">
        <v>0.45885408456624743</v>
      </c>
      <c r="AD122" s="2">
        <v>0.22713788761551104</v>
      </c>
      <c r="AH122">
        <f t="shared" si="5"/>
        <v>35</v>
      </c>
      <c r="AI122">
        <f t="shared" si="6"/>
        <v>0.22538300964706437</v>
      </c>
      <c r="AJ122">
        <f t="shared" si="7"/>
        <v>0.2600366341857151</v>
      </c>
      <c r="AL122">
        <f t="shared" si="8"/>
        <v>35</v>
      </c>
      <c r="AM122">
        <f t="shared" si="9"/>
        <v>5</v>
      </c>
    </row>
    <row r="123" spans="2:39" x14ac:dyDescent="0.75">
      <c r="B123">
        <v>36</v>
      </c>
      <c r="K123" s="1">
        <v>0.2773035364850685</v>
      </c>
      <c r="L123" s="2">
        <v>0.15661179881363338</v>
      </c>
      <c r="M123" s="1">
        <v>0.21634744609088469</v>
      </c>
      <c r="N123" s="2">
        <v>0.26716116802031353</v>
      </c>
      <c r="O123" s="1">
        <v>0.11805444568749648</v>
      </c>
      <c r="P123" s="2">
        <v>0.64481349104480601</v>
      </c>
      <c r="S123" s="1">
        <v>0.14286464018809286</v>
      </c>
      <c r="T123" s="2">
        <v>0.53552757817241947</v>
      </c>
      <c r="AC123" s="1">
        <v>0.24781378311227248</v>
      </c>
      <c r="AD123" s="2">
        <v>0.16531147960816975</v>
      </c>
      <c r="AH123">
        <f t="shared" si="5"/>
        <v>36</v>
      </c>
      <c r="AI123">
        <f t="shared" si="6"/>
        <v>0.20047677031276301</v>
      </c>
      <c r="AJ123">
        <f t="shared" si="7"/>
        <v>0.35388510313186844</v>
      </c>
      <c r="AL123">
        <f t="shared" si="8"/>
        <v>36</v>
      </c>
      <c r="AM123">
        <f t="shared" si="9"/>
        <v>5</v>
      </c>
    </row>
    <row r="124" spans="2:39" x14ac:dyDescent="0.75">
      <c r="B124">
        <v>37</v>
      </c>
      <c r="K124" s="1">
        <v>3.3360747946267859E-2</v>
      </c>
      <c r="L124" s="2">
        <v>0.30214194434377883</v>
      </c>
      <c r="M124" s="1">
        <v>0.25348339157049504</v>
      </c>
      <c r="N124" s="2">
        <v>0.28101358284491884</v>
      </c>
      <c r="O124" s="1">
        <v>0.17834958180171512</v>
      </c>
      <c r="P124" s="2">
        <v>0.37299816354337439</v>
      </c>
      <c r="S124" s="1">
        <v>0.10165631035351472</v>
      </c>
      <c r="T124" s="2">
        <v>0</v>
      </c>
      <c r="AC124" s="1">
        <v>0.21055239038890264</v>
      </c>
      <c r="AD124" s="2">
        <v>0.14843033058027583</v>
      </c>
      <c r="AH124">
        <f t="shared" si="5"/>
        <v>37</v>
      </c>
      <c r="AI124">
        <f t="shared" si="6"/>
        <v>0.15548048441217907</v>
      </c>
      <c r="AJ124">
        <f t="shared" si="7"/>
        <v>0.22091680426246957</v>
      </c>
      <c r="AL124">
        <f t="shared" si="8"/>
        <v>37</v>
      </c>
      <c r="AM124">
        <f t="shared" si="9"/>
        <v>5</v>
      </c>
    </row>
    <row r="125" spans="2:39" x14ac:dyDescent="0.75">
      <c r="B125">
        <v>38</v>
      </c>
      <c r="K125" s="1">
        <v>0.295576794002817</v>
      </c>
      <c r="L125" s="2">
        <v>0.17660073623376349</v>
      </c>
      <c r="M125" s="1">
        <v>0.21908733840271247</v>
      </c>
      <c r="N125" s="2">
        <v>0.2353084401467852</v>
      </c>
      <c r="O125" s="1">
        <v>0.11804379095413144</v>
      </c>
      <c r="P125" s="2">
        <v>0.37576272190517584</v>
      </c>
      <c r="S125" s="1">
        <v>0.11934251406499286</v>
      </c>
      <c r="T125" s="2">
        <v>0.35862393045248919</v>
      </c>
      <c r="AC125" s="1">
        <v>0.22863512509289152</v>
      </c>
      <c r="AD125" s="2">
        <v>0.14382056042853739</v>
      </c>
      <c r="AH125">
        <f t="shared" si="5"/>
        <v>38</v>
      </c>
      <c r="AI125">
        <f t="shared" si="6"/>
        <v>0.19613711250350904</v>
      </c>
      <c r="AJ125">
        <f t="shared" si="7"/>
        <v>0.25802327783335022</v>
      </c>
      <c r="AL125">
        <f t="shared" si="8"/>
        <v>38</v>
      </c>
      <c r="AM125">
        <f t="shared" si="9"/>
        <v>5</v>
      </c>
    </row>
    <row r="126" spans="2:39" x14ac:dyDescent="0.75">
      <c r="B126">
        <v>39</v>
      </c>
      <c r="K126" s="1">
        <v>0.19398201979524154</v>
      </c>
      <c r="L126" s="2">
        <v>0.19411012988994625</v>
      </c>
      <c r="M126" s="1">
        <v>0.1751623559605664</v>
      </c>
      <c r="N126" s="2">
        <v>0.15858536670202983</v>
      </c>
      <c r="O126" s="1">
        <v>0.17451387779020786</v>
      </c>
      <c r="P126" s="2">
        <v>0.43735313283703009</v>
      </c>
      <c r="S126" s="1">
        <v>0.1003022923839117</v>
      </c>
      <c r="T126" s="2">
        <v>0.2946566679067209</v>
      </c>
      <c r="AC126" s="1">
        <v>0.27959555925867524</v>
      </c>
      <c r="AD126" s="2">
        <v>0.16985722517446705</v>
      </c>
      <c r="AH126">
        <f t="shared" si="5"/>
        <v>39</v>
      </c>
      <c r="AI126">
        <f t="shared" si="6"/>
        <v>0.18471122103772056</v>
      </c>
      <c r="AJ126">
        <f t="shared" si="7"/>
        <v>0.25091250450203878</v>
      </c>
      <c r="AL126">
        <f t="shared" si="8"/>
        <v>39</v>
      </c>
      <c r="AM126">
        <f t="shared" si="9"/>
        <v>5</v>
      </c>
    </row>
    <row r="127" spans="2:39" x14ac:dyDescent="0.75">
      <c r="B127">
        <v>40</v>
      </c>
      <c r="K127" s="1">
        <v>0.17707003960938897</v>
      </c>
      <c r="L127" s="2">
        <v>0.4223807434816611</v>
      </c>
      <c r="M127" s="1">
        <v>0.22031855583397619</v>
      </c>
      <c r="N127" s="2">
        <v>0.14908954938346788</v>
      </c>
      <c r="O127" s="1">
        <v>0.15079644131905556</v>
      </c>
      <c r="P127" s="2">
        <v>0.46501846330048768</v>
      </c>
      <c r="S127" s="1">
        <v>0.12215551263750134</v>
      </c>
      <c r="T127" s="2">
        <v>0.36205039844927833</v>
      </c>
      <c r="AC127" s="1">
        <v>0.31979192469655759</v>
      </c>
      <c r="AD127" s="2">
        <v>0.19437864139829703</v>
      </c>
      <c r="AH127">
        <f t="shared" si="5"/>
        <v>40</v>
      </c>
      <c r="AI127">
        <f t="shared" si="6"/>
        <v>0.19802649481929593</v>
      </c>
      <c r="AJ127">
        <f t="shared" si="7"/>
        <v>0.31858355920263842</v>
      </c>
      <c r="AL127">
        <f t="shared" si="8"/>
        <v>40</v>
      </c>
      <c r="AM127">
        <f t="shared" si="9"/>
        <v>5</v>
      </c>
    </row>
    <row r="128" spans="2:39" x14ac:dyDescent="0.75">
      <c r="B128">
        <v>41</v>
      </c>
      <c r="K128" s="1">
        <v>0.179981660569279</v>
      </c>
      <c r="L128" s="2">
        <v>0.22593412042953301</v>
      </c>
      <c r="M128" s="1">
        <v>0.27119731559917776</v>
      </c>
      <c r="N128" s="2">
        <v>0.22509087114558507</v>
      </c>
      <c r="O128" s="1">
        <v>0.26458899366043326</v>
      </c>
      <c r="P128" s="2">
        <v>0.29456369344997108</v>
      </c>
      <c r="S128" s="1">
        <v>0.12131581157108115</v>
      </c>
      <c r="T128" s="2">
        <v>0.35515830282145144</v>
      </c>
      <c r="AC128" s="1">
        <v>0.17877812056657733</v>
      </c>
      <c r="AD128" s="2">
        <v>0.12907356424867153</v>
      </c>
      <c r="AH128">
        <f t="shared" si="5"/>
        <v>41</v>
      </c>
      <c r="AI128">
        <f t="shared" si="6"/>
        <v>0.2031723803933097</v>
      </c>
      <c r="AJ128">
        <f t="shared" si="7"/>
        <v>0.24596411041904243</v>
      </c>
      <c r="AL128">
        <f t="shared" si="8"/>
        <v>41</v>
      </c>
      <c r="AM128">
        <f t="shared" si="9"/>
        <v>5</v>
      </c>
    </row>
    <row r="129" spans="2:39" x14ac:dyDescent="0.75">
      <c r="B129">
        <v>42</v>
      </c>
      <c r="K129" s="1">
        <v>0.15673595946418648</v>
      </c>
      <c r="L129" s="2">
        <v>0.15560090789448563</v>
      </c>
      <c r="M129" s="1">
        <v>0.11459859710577187</v>
      </c>
      <c r="N129" s="2">
        <v>8.2957964486339575E-3</v>
      </c>
      <c r="O129" s="1">
        <v>0.18389004315166965</v>
      </c>
      <c r="P129" s="2">
        <v>0.59570308643194347</v>
      </c>
      <c r="S129" s="1">
        <v>0.2112792845746915</v>
      </c>
      <c r="T129" s="2">
        <v>0.29287490454839105</v>
      </c>
      <c r="AC129" s="1">
        <v>0.17673640041735167</v>
      </c>
      <c r="AD129" s="2">
        <v>0.13515589986554835</v>
      </c>
      <c r="AH129">
        <f t="shared" si="5"/>
        <v>42</v>
      </c>
      <c r="AI129">
        <f t="shared" si="6"/>
        <v>0.16864805694273421</v>
      </c>
      <c r="AJ129">
        <f t="shared" si="7"/>
        <v>0.23752611903780049</v>
      </c>
      <c r="AL129">
        <f t="shared" si="8"/>
        <v>42</v>
      </c>
      <c r="AM129">
        <f t="shared" si="9"/>
        <v>5</v>
      </c>
    </row>
    <row r="130" spans="2:39" x14ac:dyDescent="0.75">
      <c r="B130">
        <v>43</v>
      </c>
      <c r="K130" s="1">
        <v>9.4845107436922885E-2</v>
      </c>
      <c r="L130" s="2">
        <v>0.23879913788170687</v>
      </c>
      <c r="M130" s="1">
        <v>0.17050627313951797</v>
      </c>
      <c r="N130" s="2">
        <v>0.3433624932607523</v>
      </c>
      <c r="O130" s="1">
        <v>0.12928453465451981</v>
      </c>
      <c r="P130" s="2">
        <v>0.33820422187555582</v>
      </c>
      <c r="S130" s="1">
        <v>0.18856537072802107</v>
      </c>
      <c r="T130" s="2">
        <v>0.28805826953576186</v>
      </c>
      <c r="AC130" s="1">
        <v>0.16125085384436444</v>
      </c>
      <c r="AD130" s="2">
        <v>0.15937853469065494</v>
      </c>
      <c r="AH130">
        <f t="shared" si="5"/>
        <v>43</v>
      </c>
      <c r="AI130">
        <f t="shared" si="6"/>
        <v>0.14889042796066923</v>
      </c>
      <c r="AJ130">
        <f t="shared" si="7"/>
        <v>0.27356053144888637</v>
      </c>
      <c r="AL130">
        <f t="shared" si="8"/>
        <v>43</v>
      </c>
      <c r="AM130">
        <f t="shared" si="9"/>
        <v>5</v>
      </c>
    </row>
    <row r="131" spans="2:39" x14ac:dyDescent="0.75">
      <c r="B131">
        <v>44</v>
      </c>
      <c r="K131" s="1">
        <v>0</v>
      </c>
      <c r="L131" s="2">
        <v>0.21165767037326685</v>
      </c>
      <c r="M131" s="1">
        <v>0.21790814424319155</v>
      </c>
      <c r="N131" s="2">
        <v>0.14336771074279575</v>
      </c>
      <c r="O131" s="1">
        <v>0.15209631878962201</v>
      </c>
      <c r="P131" s="2">
        <v>0.1942299717620114</v>
      </c>
      <c r="S131" s="1">
        <v>0.19414938281971622</v>
      </c>
      <c r="T131" s="2">
        <v>0.49145340982515179</v>
      </c>
      <c r="AC131" s="1">
        <v>0.11903528722949082</v>
      </c>
      <c r="AD131" s="2">
        <v>8.7052094671019903E-2</v>
      </c>
      <c r="AH131">
        <f t="shared" si="5"/>
        <v>44</v>
      </c>
      <c r="AI131">
        <f t="shared" si="6"/>
        <v>0.13663782661640411</v>
      </c>
      <c r="AJ131">
        <f t="shared" si="7"/>
        <v>0.22555217147484913</v>
      </c>
      <c r="AL131">
        <f t="shared" si="8"/>
        <v>44</v>
      </c>
      <c r="AM131">
        <f t="shared" si="9"/>
        <v>5</v>
      </c>
    </row>
    <row r="132" spans="2:39" x14ac:dyDescent="0.75">
      <c r="B132">
        <v>45</v>
      </c>
      <c r="K132" s="1">
        <v>8.5391792632086572E-2</v>
      </c>
      <c r="L132" s="2">
        <v>0.15349329569513026</v>
      </c>
      <c r="M132" s="1">
        <v>0.1777635195477445</v>
      </c>
      <c r="N132" s="2">
        <v>0.12126297848658232</v>
      </c>
      <c r="O132" s="1">
        <v>0.23690799637739016</v>
      </c>
      <c r="P132" s="2">
        <v>0.41778400900456147</v>
      </c>
      <c r="S132" s="1">
        <v>0.27797254177512853</v>
      </c>
      <c r="T132" s="2">
        <v>0.42537152702993702</v>
      </c>
      <c r="AC132" s="1">
        <v>5.3850368935828244E-2</v>
      </c>
      <c r="AD132" s="2">
        <v>0.12469855091021596</v>
      </c>
      <c r="AH132">
        <f t="shared" ref="AH132:AH151" si="10">B132</f>
        <v>45</v>
      </c>
      <c r="AI132">
        <f t="shared" ref="AI132:AI151" si="11">AVERAGE(C132,E132,G132,I132,K132,M132,O132,Q132,S132,U132,W132,Y132,AA132,AC132)</f>
        <v>0.16637724385363561</v>
      </c>
      <c r="AJ132">
        <f t="shared" ref="AJ132:AJ151" si="12">AVERAGE(D132,F132,H132,J132,L132,N132,P132,R132,T132,V132,X132,Z132,AB132,AD132)</f>
        <v>0.24852207222528538</v>
      </c>
      <c r="AL132">
        <f t="shared" ref="AL132:AL151" si="13">B132</f>
        <v>45</v>
      </c>
      <c r="AM132">
        <f t="shared" ref="AM132:AM151" si="14">COUNTA(C132:AD132)/2</f>
        <v>5</v>
      </c>
    </row>
    <row r="133" spans="2:39" x14ac:dyDescent="0.75">
      <c r="B133">
        <v>46</v>
      </c>
      <c r="K133" s="1">
        <v>4.6841174857964324E-2</v>
      </c>
      <c r="L133" s="2">
        <v>0.22690686452154346</v>
      </c>
      <c r="M133" s="1">
        <v>7.0318122306710033E-3</v>
      </c>
      <c r="N133" s="2">
        <v>9.3105967060296654E-2</v>
      </c>
      <c r="O133" s="1">
        <v>8.122103244366298E-2</v>
      </c>
      <c r="P133" s="2">
        <v>0.25277936849588273</v>
      </c>
      <c r="S133" s="1">
        <v>0.18029431522378045</v>
      </c>
      <c r="T133" s="2">
        <v>0.45049243240068065</v>
      </c>
      <c r="AC133" s="1">
        <v>0.16898236764474106</v>
      </c>
      <c r="AD133" s="2">
        <v>0.13310711313144236</v>
      </c>
      <c r="AH133">
        <f t="shared" si="10"/>
        <v>46</v>
      </c>
      <c r="AI133">
        <f t="shared" si="11"/>
        <v>9.6874140480163962E-2</v>
      </c>
      <c r="AJ133">
        <f t="shared" si="12"/>
        <v>0.23127834912196915</v>
      </c>
      <c r="AL133">
        <f t="shared" si="13"/>
        <v>46</v>
      </c>
      <c r="AM133">
        <f t="shared" si="14"/>
        <v>5</v>
      </c>
    </row>
    <row r="134" spans="2:39" x14ac:dyDescent="0.75">
      <c r="B134">
        <v>47</v>
      </c>
      <c r="K134" s="1">
        <v>0.26027811652155841</v>
      </c>
      <c r="L134" s="2">
        <v>0.12880276183028502</v>
      </c>
      <c r="M134" s="1">
        <v>0.11585582617290775</v>
      </c>
      <c r="N134" s="2">
        <v>0.21058627106558364</v>
      </c>
      <c r="S134" s="1">
        <v>0.34376312032916301</v>
      </c>
      <c r="T134" s="2">
        <v>0.30904783349323456</v>
      </c>
      <c r="AC134" s="1">
        <v>0.17973142372448792</v>
      </c>
      <c r="AD134" s="2">
        <v>0.14166506605203075</v>
      </c>
      <c r="AH134">
        <f t="shared" si="10"/>
        <v>47</v>
      </c>
      <c r="AI134">
        <f t="shared" si="11"/>
        <v>0.22490712168702928</v>
      </c>
      <c r="AJ134">
        <f t="shared" si="12"/>
        <v>0.19752548311028348</v>
      </c>
      <c r="AL134">
        <f t="shared" si="13"/>
        <v>47</v>
      </c>
      <c r="AM134">
        <f t="shared" si="14"/>
        <v>4</v>
      </c>
    </row>
    <row r="135" spans="2:39" x14ac:dyDescent="0.75">
      <c r="B135">
        <v>48</v>
      </c>
      <c r="K135" s="1">
        <v>1.781004509231229E-2</v>
      </c>
      <c r="L135" s="2">
        <v>4.0674054435522196E-2</v>
      </c>
      <c r="S135" s="1">
        <v>9.7730707867999311E-2</v>
      </c>
      <c r="T135" s="2">
        <v>0.42850429776985827</v>
      </c>
      <c r="AC135" s="1">
        <v>0.17904834823338661</v>
      </c>
      <c r="AD135" s="2">
        <v>0.16027487888682568</v>
      </c>
      <c r="AH135">
        <f t="shared" si="10"/>
        <v>48</v>
      </c>
      <c r="AI135">
        <f t="shared" si="11"/>
        <v>9.8196367064566067E-2</v>
      </c>
      <c r="AJ135">
        <f t="shared" si="12"/>
        <v>0.20981774369740203</v>
      </c>
      <c r="AL135">
        <f t="shared" si="13"/>
        <v>48</v>
      </c>
      <c r="AM135">
        <f t="shared" si="14"/>
        <v>3</v>
      </c>
    </row>
    <row r="136" spans="2:39" x14ac:dyDescent="0.75">
      <c r="B136">
        <v>49</v>
      </c>
      <c r="M136" s="1">
        <v>0.126156433978133</v>
      </c>
      <c r="N136" s="2">
        <v>0.1227673524756952</v>
      </c>
      <c r="S136" s="1">
        <v>0.11911159627172795</v>
      </c>
      <c r="T136" s="2">
        <v>0.41675640749515352</v>
      </c>
      <c r="AC136" s="1">
        <v>5.4285735732354692E-2</v>
      </c>
      <c r="AD136" s="2">
        <v>8.2079518535117565E-2</v>
      </c>
      <c r="AH136">
        <f t="shared" si="10"/>
        <v>49</v>
      </c>
      <c r="AI136">
        <f t="shared" si="11"/>
        <v>9.98512553274052E-2</v>
      </c>
      <c r="AJ136">
        <f t="shared" si="12"/>
        <v>0.20720109283532206</v>
      </c>
      <c r="AL136">
        <f t="shared" si="13"/>
        <v>49</v>
      </c>
      <c r="AM136">
        <f t="shared" si="14"/>
        <v>3</v>
      </c>
    </row>
    <row r="137" spans="2:39" x14ac:dyDescent="0.75">
      <c r="B137">
        <v>50</v>
      </c>
      <c r="M137" s="1">
        <v>0.21713646571232828</v>
      </c>
      <c r="N137" s="2">
        <v>0.16886380632706643</v>
      </c>
      <c r="S137" s="1">
        <v>5.8957511126039891E-2</v>
      </c>
      <c r="T137" s="2">
        <v>0.44861276995672833</v>
      </c>
      <c r="AC137" s="1">
        <v>0.12861335675306451</v>
      </c>
      <c r="AD137" s="2">
        <v>6.9850822715922828E-2</v>
      </c>
      <c r="AH137">
        <f t="shared" si="10"/>
        <v>50</v>
      </c>
      <c r="AI137">
        <f t="shared" si="11"/>
        <v>0.13490244453047756</v>
      </c>
      <c r="AJ137">
        <f t="shared" si="12"/>
        <v>0.22910913299990587</v>
      </c>
      <c r="AL137">
        <f t="shared" si="13"/>
        <v>50</v>
      </c>
      <c r="AM137">
        <f t="shared" si="14"/>
        <v>3</v>
      </c>
    </row>
    <row r="138" spans="2:39" x14ac:dyDescent="0.75">
      <c r="B138">
        <v>51</v>
      </c>
      <c r="M138" s="1">
        <v>4.666487475397333E-2</v>
      </c>
      <c r="N138" s="2">
        <v>0.20636880641402486</v>
      </c>
      <c r="S138" s="1">
        <v>4.0998404567973844E-2</v>
      </c>
      <c r="T138" s="2">
        <v>0.34031680144107412</v>
      </c>
      <c r="AC138" s="1">
        <v>0.26765299765052075</v>
      </c>
      <c r="AD138" s="2">
        <v>0.12104914954009</v>
      </c>
      <c r="AH138">
        <f t="shared" si="10"/>
        <v>51</v>
      </c>
      <c r="AI138">
        <f t="shared" si="11"/>
        <v>0.11843875899082264</v>
      </c>
      <c r="AJ138">
        <f t="shared" si="12"/>
        <v>0.22257825246506302</v>
      </c>
      <c r="AL138">
        <f t="shared" si="13"/>
        <v>51</v>
      </c>
      <c r="AM138">
        <f t="shared" si="14"/>
        <v>3</v>
      </c>
    </row>
    <row r="139" spans="2:39" x14ac:dyDescent="0.75">
      <c r="B139">
        <v>52</v>
      </c>
      <c r="M139" s="1">
        <v>0.11337605021979805</v>
      </c>
      <c r="N139" s="2">
        <v>0.18361188890241578</v>
      </c>
      <c r="S139" s="1">
        <v>6.6283902930556665E-2</v>
      </c>
      <c r="T139" s="2">
        <v>0.47443854874395425</v>
      </c>
      <c r="AC139" s="1">
        <v>0.18485824306978671</v>
      </c>
      <c r="AD139" s="2">
        <v>0.10692105768615129</v>
      </c>
      <c r="AH139">
        <f t="shared" si="10"/>
        <v>52</v>
      </c>
      <c r="AI139">
        <f t="shared" si="11"/>
        <v>0.12150606540671381</v>
      </c>
      <c r="AJ139">
        <f t="shared" si="12"/>
        <v>0.25499049844417376</v>
      </c>
      <c r="AL139">
        <f t="shared" si="13"/>
        <v>52</v>
      </c>
      <c r="AM139">
        <f t="shared" si="14"/>
        <v>3</v>
      </c>
    </row>
    <row r="140" spans="2:39" x14ac:dyDescent="0.75">
      <c r="B140">
        <v>53</v>
      </c>
      <c r="M140" s="1">
        <v>3.028621470004245E-2</v>
      </c>
      <c r="N140" s="2">
        <v>0.16814205464442872</v>
      </c>
      <c r="S140" s="1">
        <v>2.3333193383155724E-2</v>
      </c>
      <c r="T140" s="2">
        <v>0.36674955455915992</v>
      </c>
      <c r="AC140" s="1">
        <v>0.13386027728361158</v>
      </c>
      <c r="AD140" s="2">
        <v>0.12804917088161855</v>
      </c>
      <c r="AH140">
        <f t="shared" si="10"/>
        <v>53</v>
      </c>
      <c r="AI140">
        <f t="shared" si="11"/>
        <v>6.2493228455603254E-2</v>
      </c>
      <c r="AJ140">
        <f t="shared" si="12"/>
        <v>0.2209802600284024</v>
      </c>
      <c r="AL140">
        <f t="shared" si="13"/>
        <v>53</v>
      </c>
      <c r="AM140">
        <f t="shared" si="14"/>
        <v>3</v>
      </c>
    </row>
    <row r="141" spans="2:39" x14ac:dyDescent="0.75">
      <c r="B141">
        <v>54</v>
      </c>
      <c r="M141" s="1">
        <v>5.7780513816513827E-2</v>
      </c>
      <c r="N141" s="2">
        <v>0.10260178437885858</v>
      </c>
      <c r="S141" s="1">
        <v>0.19636409438240005</v>
      </c>
      <c r="T141" s="2">
        <v>0.38816987449337215</v>
      </c>
      <c r="AC141" s="1">
        <v>0.12264582911102639</v>
      </c>
      <c r="AD141" s="2">
        <v>0.12384488977100534</v>
      </c>
      <c r="AH141">
        <f t="shared" si="10"/>
        <v>54</v>
      </c>
      <c r="AI141">
        <f t="shared" si="11"/>
        <v>0.12559681243664675</v>
      </c>
      <c r="AJ141">
        <f t="shared" si="12"/>
        <v>0.2048721828810787</v>
      </c>
      <c r="AL141">
        <f t="shared" si="13"/>
        <v>54</v>
      </c>
      <c r="AM141">
        <f t="shared" si="14"/>
        <v>3</v>
      </c>
    </row>
    <row r="142" spans="2:39" x14ac:dyDescent="0.75">
      <c r="B142">
        <v>55</v>
      </c>
      <c r="S142" s="1">
        <v>0.13829876563943275</v>
      </c>
      <c r="T142" s="2">
        <v>0.37250602079376549</v>
      </c>
      <c r="AC142" s="1">
        <v>9.9556376246988293E-2</v>
      </c>
      <c r="AD142" s="2">
        <v>5.0558080969759049E-2</v>
      </c>
      <c r="AH142">
        <f t="shared" si="10"/>
        <v>55</v>
      </c>
      <c r="AI142">
        <f t="shared" si="11"/>
        <v>0.11892757094321052</v>
      </c>
      <c r="AJ142">
        <f t="shared" si="12"/>
        <v>0.21153205088176227</v>
      </c>
      <c r="AL142">
        <f t="shared" si="13"/>
        <v>55</v>
      </c>
      <c r="AM142">
        <f t="shared" si="14"/>
        <v>2</v>
      </c>
    </row>
    <row r="143" spans="2:39" x14ac:dyDescent="0.75">
      <c r="B143">
        <v>56</v>
      </c>
      <c r="S143" s="1">
        <v>0.13245234696448088</v>
      </c>
      <c r="T143" s="2">
        <v>0.47001351007381548</v>
      </c>
      <c r="AC143" s="1">
        <v>0.17058121467336199</v>
      </c>
      <c r="AD143" s="2">
        <v>0.12085707578376727</v>
      </c>
      <c r="AH143">
        <f t="shared" si="10"/>
        <v>56</v>
      </c>
      <c r="AI143">
        <f t="shared" si="11"/>
        <v>0.15151678081892145</v>
      </c>
      <c r="AJ143">
        <f t="shared" si="12"/>
        <v>0.29543529292879139</v>
      </c>
      <c r="AL143">
        <f t="shared" si="13"/>
        <v>56</v>
      </c>
      <c r="AM143">
        <f t="shared" si="14"/>
        <v>2</v>
      </c>
    </row>
    <row r="144" spans="2:39" x14ac:dyDescent="0.75">
      <c r="B144">
        <v>57</v>
      </c>
      <c r="S144" s="1">
        <v>0.16441346880510577</v>
      </c>
      <c r="T144" s="2">
        <v>0.48303408846161316</v>
      </c>
      <c r="AC144" s="1">
        <v>0.17968638578001991</v>
      </c>
      <c r="AD144" s="2">
        <v>0.11402778667008169</v>
      </c>
      <c r="AH144">
        <f t="shared" si="10"/>
        <v>57</v>
      </c>
      <c r="AI144">
        <f t="shared" si="11"/>
        <v>0.17204992729256285</v>
      </c>
      <c r="AJ144">
        <f t="shared" si="12"/>
        <v>0.29853093756584742</v>
      </c>
      <c r="AL144">
        <f t="shared" si="13"/>
        <v>57</v>
      </c>
      <c r="AM144">
        <f t="shared" si="14"/>
        <v>2</v>
      </c>
    </row>
    <row r="145" spans="2:39" x14ac:dyDescent="0.75">
      <c r="B145">
        <v>58</v>
      </c>
      <c r="S145" s="1">
        <v>8.3277353262238868E-2</v>
      </c>
      <c r="T145" s="2">
        <v>0.41329077986411578</v>
      </c>
      <c r="AC145" s="1">
        <v>0.2104247828795765</v>
      </c>
      <c r="AD145" s="2">
        <v>0.10252470281921595</v>
      </c>
      <c r="AH145">
        <f t="shared" si="10"/>
        <v>58</v>
      </c>
      <c r="AI145">
        <f t="shared" si="11"/>
        <v>0.1468510680709077</v>
      </c>
      <c r="AJ145">
        <f t="shared" si="12"/>
        <v>0.25790774134166589</v>
      </c>
      <c r="AL145">
        <f t="shared" si="13"/>
        <v>58</v>
      </c>
      <c r="AM145">
        <f t="shared" si="14"/>
        <v>2</v>
      </c>
    </row>
    <row r="146" spans="2:39" x14ac:dyDescent="0.75">
      <c r="B146">
        <v>59</v>
      </c>
      <c r="S146" s="1">
        <v>0.14224536065160817</v>
      </c>
      <c r="T146" s="2">
        <v>0.43322303369686499</v>
      </c>
      <c r="AC146" s="1">
        <v>0.13183356978254165</v>
      </c>
      <c r="AD146" s="2">
        <v>9.2344793734127198E-2</v>
      </c>
      <c r="AH146">
        <f t="shared" si="10"/>
        <v>59</v>
      </c>
      <c r="AI146">
        <f t="shared" si="11"/>
        <v>0.13703946521707491</v>
      </c>
      <c r="AJ146">
        <f t="shared" si="12"/>
        <v>0.26278391371549609</v>
      </c>
      <c r="AL146">
        <f t="shared" si="13"/>
        <v>59</v>
      </c>
      <c r="AM146">
        <f t="shared" si="14"/>
        <v>2</v>
      </c>
    </row>
    <row r="147" spans="2:39" x14ac:dyDescent="0.75">
      <c r="B147">
        <v>60</v>
      </c>
      <c r="S147" s="1">
        <v>0.11975186833487324</v>
      </c>
      <c r="T147" s="2">
        <v>0.40567423100268191</v>
      </c>
      <c r="AC147" s="1">
        <v>0.20847313861928685</v>
      </c>
      <c r="AD147" s="2">
        <v>7.9753291930767967E-2</v>
      </c>
      <c r="AH147">
        <f t="shared" si="10"/>
        <v>60</v>
      </c>
      <c r="AI147">
        <f t="shared" si="11"/>
        <v>0.16411250347708004</v>
      </c>
      <c r="AJ147">
        <f t="shared" si="12"/>
        <v>0.24271376146672494</v>
      </c>
      <c r="AL147">
        <f t="shared" si="13"/>
        <v>60</v>
      </c>
      <c r="AM147">
        <f t="shared" si="14"/>
        <v>2</v>
      </c>
    </row>
    <row r="148" spans="2:39" x14ac:dyDescent="0.75">
      <c r="B148">
        <v>61</v>
      </c>
      <c r="S148" s="1">
        <v>3.5393399949618064E-2</v>
      </c>
      <c r="T148" s="2">
        <v>0.41816615432811816</v>
      </c>
      <c r="AC148" s="1">
        <v>0.27334279130167211</v>
      </c>
      <c r="AD148" s="2">
        <v>0.10226860447745272</v>
      </c>
      <c r="AH148">
        <f t="shared" si="10"/>
        <v>61</v>
      </c>
      <c r="AI148">
        <f t="shared" si="11"/>
        <v>0.15436809562564507</v>
      </c>
      <c r="AJ148">
        <f t="shared" si="12"/>
        <v>0.26021737940278544</v>
      </c>
      <c r="AL148">
        <f t="shared" si="13"/>
        <v>61</v>
      </c>
      <c r="AM148">
        <f t="shared" si="14"/>
        <v>2</v>
      </c>
    </row>
    <row r="149" spans="2:39" x14ac:dyDescent="0.75">
      <c r="B149">
        <v>62</v>
      </c>
      <c r="S149" s="1">
        <v>0.24008103115290994</v>
      </c>
      <c r="T149" s="2">
        <v>0.58345897049321482</v>
      </c>
      <c r="AC149" s="1">
        <v>0.38087088371953359</v>
      </c>
      <c r="AD149" s="2">
        <v>0.15060716648526343</v>
      </c>
      <c r="AH149">
        <f t="shared" si="10"/>
        <v>62</v>
      </c>
      <c r="AI149">
        <f t="shared" si="11"/>
        <v>0.31047595743622175</v>
      </c>
      <c r="AJ149">
        <f t="shared" si="12"/>
        <v>0.36703306848923911</v>
      </c>
      <c r="AL149">
        <f t="shared" si="13"/>
        <v>62</v>
      </c>
      <c r="AM149">
        <f t="shared" si="14"/>
        <v>2</v>
      </c>
    </row>
    <row r="150" spans="2:39" x14ac:dyDescent="0.75">
      <c r="B150">
        <v>63</v>
      </c>
      <c r="S150" s="1">
        <v>0.20461415735998065</v>
      </c>
      <c r="T150" s="2">
        <v>0.60987214379417709</v>
      </c>
      <c r="AC150" s="1">
        <v>0.23111221203864279</v>
      </c>
      <c r="AD150" s="2">
        <v>0.12130524788185325</v>
      </c>
      <c r="AH150">
        <f t="shared" si="10"/>
        <v>63</v>
      </c>
      <c r="AI150">
        <f t="shared" si="11"/>
        <v>0.21786318469931171</v>
      </c>
      <c r="AJ150">
        <f t="shared" si="12"/>
        <v>0.36558869583801518</v>
      </c>
      <c r="AL150">
        <f t="shared" si="13"/>
        <v>63</v>
      </c>
      <c r="AM150">
        <f t="shared" si="14"/>
        <v>2</v>
      </c>
    </row>
    <row r="151" spans="2:39" x14ac:dyDescent="0.75">
      <c r="B151">
        <v>64</v>
      </c>
      <c r="AC151" s="1">
        <v>0.23513560174446996</v>
      </c>
      <c r="AD151" s="2">
        <v>0.10442409885395994</v>
      </c>
      <c r="AH151">
        <f t="shared" si="10"/>
        <v>64</v>
      </c>
      <c r="AI151">
        <f t="shared" si="11"/>
        <v>0.23513560174446996</v>
      </c>
      <c r="AJ151">
        <f t="shared" si="12"/>
        <v>0.10442409885395994</v>
      </c>
      <c r="AL151">
        <f t="shared" si="13"/>
        <v>64</v>
      </c>
      <c r="AM151">
        <f t="shared" si="14"/>
        <v>1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72A30-296D-45F1-B71E-2730CF61933A}">
  <dimension ref="A1:M19"/>
  <sheetViews>
    <sheetView zoomScale="80" zoomScaleNormal="80" workbookViewId="0">
      <selection activeCell="A2" sqref="A2"/>
    </sheetView>
  </sheetViews>
  <sheetFormatPr defaultRowHeight="14.75" x14ac:dyDescent="0.75"/>
  <sheetData>
    <row r="1" spans="1:13" x14ac:dyDescent="0.75">
      <c r="A1" t="s">
        <v>17</v>
      </c>
      <c r="H1" t="s">
        <v>15</v>
      </c>
      <c r="L1" t="s">
        <v>16</v>
      </c>
    </row>
    <row r="2" spans="1:13" x14ac:dyDescent="0.75">
      <c r="A2" t="s">
        <v>14</v>
      </c>
      <c r="B2" t="s">
        <v>10</v>
      </c>
      <c r="C2" t="s">
        <v>11</v>
      </c>
      <c r="D2" t="s">
        <v>12</v>
      </c>
      <c r="E2" t="s">
        <v>13</v>
      </c>
      <c r="G2" t="s">
        <v>14</v>
      </c>
      <c r="H2" t="s">
        <v>1</v>
      </c>
      <c r="I2" t="s">
        <v>0</v>
      </c>
      <c r="K2" t="s">
        <v>14</v>
      </c>
      <c r="L2" t="s">
        <v>1</v>
      </c>
      <c r="M2" t="s">
        <v>0</v>
      </c>
    </row>
    <row r="3" spans="1:13" x14ac:dyDescent="0.75">
      <c r="A3">
        <v>11</v>
      </c>
      <c r="B3">
        <v>420.04599999999999</v>
      </c>
      <c r="C3">
        <v>440.74400000000003</v>
      </c>
      <c r="D3">
        <v>679.09299999999996</v>
      </c>
      <c r="E3">
        <v>708.15899999999999</v>
      </c>
      <c r="G3">
        <f t="shared" ref="G3:G19" si="0">A3</f>
        <v>11</v>
      </c>
      <c r="H3">
        <f t="shared" ref="H3:H19" si="1">B3-C3</f>
        <v>-20.698000000000036</v>
      </c>
      <c r="I3">
        <f t="shared" ref="I3:I19" si="2">D3-E3</f>
        <v>-29.066000000000031</v>
      </c>
      <c r="K3">
        <f t="shared" ref="K3:K19" si="3">A3</f>
        <v>11</v>
      </c>
      <c r="L3">
        <f>(H3-MIN(H$3:H$40))/(MAX(H$3:H$40)-MIN(H$3:H$40))</f>
        <v>0</v>
      </c>
      <c r="M3">
        <f>(I3-MIN(I$3:I$40))/(MAX(I$3:I$40)-MIN(I$3:I$40))</f>
        <v>0</v>
      </c>
    </row>
    <row r="4" spans="1:13" x14ac:dyDescent="0.75">
      <c r="A4">
        <v>12</v>
      </c>
      <c r="B4">
        <v>447.75</v>
      </c>
      <c r="C4">
        <v>456.36</v>
      </c>
      <c r="D4">
        <v>729.37</v>
      </c>
      <c r="E4">
        <v>725.82899999999995</v>
      </c>
      <c r="G4">
        <f t="shared" si="0"/>
        <v>12</v>
      </c>
      <c r="H4">
        <f t="shared" si="1"/>
        <v>-8.6100000000000136</v>
      </c>
      <c r="I4">
        <f t="shared" si="2"/>
        <v>3.5410000000000537</v>
      </c>
      <c r="K4">
        <f t="shared" si="3"/>
        <v>12</v>
      </c>
      <c r="L4">
        <f t="shared" ref="L4:M19" si="4">(H4-MIN(H$3:H$40))/(MAX(H$3:H$40)-MIN(H$3:H$40))</f>
        <v>0.13527910828595746</v>
      </c>
      <c r="M4">
        <f t="shared" si="4"/>
        <v>0.11706649816539484</v>
      </c>
    </row>
    <row r="5" spans="1:13" x14ac:dyDescent="0.75">
      <c r="A5">
        <v>13</v>
      </c>
      <c r="B5">
        <v>434.517</v>
      </c>
      <c r="C5">
        <v>438.12799999999999</v>
      </c>
      <c r="D5">
        <v>723.99099999999999</v>
      </c>
      <c r="E5">
        <v>707.72699999999998</v>
      </c>
      <c r="G5">
        <f t="shared" si="0"/>
        <v>13</v>
      </c>
      <c r="H5">
        <f t="shared" si="1"/>
        <v>-3.61099999999999</v>
      </c>
      <c r="I5">
        <f t="shared" si="2"/>
        <v>16.26400000000001</v>
      </c>
      <c r="K5">
        <f t="shared" si="3"/>
        <v>13</v>
      </c>
      <c r="L5">
        <f t="shared" si="4"/>
        <v>0.19122386857066159</v>
      </c>
      <c r="M5">
        <f t="shared" si="4"/>
        <v>0.16274494316672306</v>
      </c>
    </row>
    <row r="6" spans="1:13" x14ac:dyDescent="0.75">
      <c r="A6">
        <v>14</v>
      </c>
      <c r="B6">
        <v>469.55500000000001</v>
      </c>
      <c r="C6">
        <v>454.04399999999998</v>
      </c>
      <c r="D6">
        <v>861.20299999999997</v>
      </c>
      <c r="E6">
        <v>787.54399999999998</v>
      </c>
      <c r="G6">
        <f t="shared" si="0"/>
        <v>14</v>
      </c>
      <c r="H6">
        <f t="shared" si="1"/>
        <v>15.511000000000024</v>
      </c>
      <c r="I6">
        <f t="shared" si="2"/>
        <v>73.658999999999992</v>
      </c>
      <c r="K6">
        <f t="shared" si="3"/>
        <v>14</v>
      </c>
      <c r="L6">
        <f t="shared" si="4"/>
        <v>0.40522180939164731</v>
      </c>
      <c r="M6">
        <f t="shared" si="4"/>
        <v>0.3688059626472891</v>
      </c>
    </row>
    <row r="7" spans="1:13" x14ac:dyDescent="0.75">
      <c r="A7">
        <v>15</v>
      </c>
      <c r="B7">
        <v>532.54700000000003</v>
      </c>
      <c r="C7">
        <v>463.88900000000001</v>
      </c>
      <c r="D7">
        <v>1023.352</v>
      </c>
      <c r="E7">
        <v>873.78300000000002</v>
      </c>
      <c r="G7">
        <f t="shared" si="0"/>
        <v>15</v>
      </c>
      <c r="H7">
        <f t="shared" si="1"/>
        <v>68.658000000000015</v>
      </c>
      <c r="I7">
        <f t="shared" si="2"/>
        <v>149.56899999999996</v>
      </c>
      <c r="K7">
        <f t="shared" si="3"/>
        <v>15</v>
      </c>
      <c r="L7">
        <f t="shared" si="4"/>
        <v>1</v>
      </c>
      <c r="M7">
        <f t="shared" si="4"/>
        <v>0.6413400159406033</v>
      </c>
    </row>
    <row r="8" spans="1:13" x14ac:dyDescent="0.75">
      <c r="A8">
        <v>16</v>
      </c>
      <c r="B8">
        <v>528.048</v>
      </c>
      <c r="C8">
        <v>466.15300000000002</v>
      </c>
      <c r="D8">
        <v>1016.379</v>
      </c>
      <c r="E8">
        <v>899.01700000000005</v>
      </c>
      <c r="G8">
        <f t="shared" si="0"/>
        <v>16</v>
      </c>
      <c r="H8">
        <f t="shared" si="1"/>
        <v>61.894999999999982</v>
      </c>
      <c r="I8">
        <f t="shared" si="2"/>
        <v>117.36199999999997</v>
      </c>
      <c r="K8">
        <f t="shared" si="3"/>
        <v>16</v>
      </c>
      <c r="L8">
        <f t="shared" si="4"/>
        <v>0.92431398003491616</v>
      </c>
      <c r="M8">
        <f t="shared" si="4"/>
        <v>0.52570960816273782</v>
      </c>
    </row>
    <row r="9" spans="1:13" x14ac:dyDescent="0.75">
      <c r="A9">
        <v>17</v>
      </c>
      <c r="B9">
        <v>491.44400000000002</v>
      </c>
      <c r="C9">
        <v>451.15899999999999</v>
      </c>
      <c r="D9">
        <v>1176.8309999999999</v>
      </c>
      <c r="E9">
        <v>994.71600000000001</v>
      </c>
      <c r="G9">
        <f t="shared" si="0"/>
        <v>17</v>
      </c>
      <c r="H9">
        <f t="shared" si="1"/>
        <v>40.285000000000025</v>
      </c>
      <c r="I9">
        <f t="shared" si="2"/>
        <v>182.1149999999999</v>
      </c>
      <c r="K9">
        <f t="shared" si="3"/>
        <v>17</v>
      </c>
      <c r="L9">
        <f t="shared" si="4"/>
        <v>0.68247235775997162</v>
      </c>
      <c r="M9">
        <f t="shared" si="4"/>
        <v>0.75818751032189946</v>
      </c>
    </row>
    <row r="10" spans="1:13" x14ac:dyDescent="0.75">
      <c r="A10">
        <v>18</v>
      </c>
      <c r="B10">
        <v>542.67700000000002</v>
      </c>
      <c r="C10">
        <v>482.18799999999999</v>
      </c>
      <c r="D10">
        <v>1158.298</v>
      </c>
      <c r="E10">
        <v>908.83</v>
      </c>
      <c r="G10">
        <f t="shared" si="0"/>
        <v>18</v>
      </c>
      <c r="H10">
        <f t="shared" si="1"/>
        <v>60.489000000000033</v>
      </c>
      <c r="I10">
        <f t="shared" si="2"/>
        <v>249.46799999999996</v>
      </c>
      <c r="K10">
        <f t="shared" si="3"/>
        <v>18</v>
      </c>
      <c r="L10">
        <f t="shared" si="4"/>
        <v>0.90857916648014703</v>
      </c>
      <c r="M10">
        <f t="shared" si="4"/>
        <v>1</v>
      </c>
    </row>
    <row r="11" spans="1:13" x14ac:dyDescent="0.75">
      <c r="A11">
        <v>19</v>
      </c>
      <c r="B11">
        <v>508.69200000000001</v>
      </c>
      <c r="C11">
        <v>477.66699999999997</v>
      </c>
      <c r="D11">
        <v>1149.76</v>
      </c>
      <c r="E11">
        <v>989.66700000000003</v>
      </c>
      <c r="G11">
        <f t="shared" si="0"/>
        <v>19</v>
      </c>
      <c r="H11">
        <f t="shared" si="1"/>
        <v>31.025000000000034</v>
      </c>
      <c r="I11">
        <f t="shared" si="2"/>
        <v>160.09299999999996</v>
      </c>
      <c r="K11">
        <f t="shared" si="3"/>
        <v>19</v>
      </c>
      <c r="L11">
        <f t="shared" si="4"/>
        <v>0.57884193562827391</v>
      </c>
      <c r="M11">
        <f t="shared" si="4"/>
        <v>0.67912355403649105</v>
      </c>
    </row>
    <row r="12" spans="1:13" x14ac:dyDescent="0.75">
      <c r="A12">
        <v>20</v>
      </c>
      <c r="B12">
        <v>473.21600000000001</v>
      </c>
      <c r="C12">
        <v>482.64</v>
      </c>
      <c r="D12">
        <v>962.93100000000004</v>
      </c>
      <c r="E12">
        <v>902.15099999999995</v>
      </c>
      <c r="G12">
        <f t="shared" si="0"/>
        <v>20</v>
      </c>
      <c r="H12">
        <f t="shared" si="1"/>
        <v>-9.4239999999999782</v>
      </c>
      <c r="I12">
        <f t="shared" si="2"/>
        <v>60.780000000000086</v>
      </c>
      <c r="K12">
        <f t="shared" si="3"/>
        <v>20</v>
      </c>
      <c r="L12">
        <f t="shared" si="4"/>
        <v>0.12616947938582804</v>
      </c>
      <c r="M12">
        <f t="shared" si="4"/>
        <v>0.32256744239482477</v>
      </c>
    </row>
    <row r="13" spans="1:13" x14ac:dyDescent="0.75">
      <c r="A13">
        <v>21</v>
      </c>
      <c r="B13">
        <v>481.70699999999999</v>
      </c>
      <c r="C13">
        <v>477.88400000000001</v>
      </c>
      <c r="D13">
        <v>905.61199999999997</v>
      </c>
      <c r="E13">
        <v>847.59900000000005</v>
      </c>
      <c r="G13">
        <f t="shared" si="0"/>
        <v>21</v>
      </c>
      <c r="H13">
        <f t="shared" si="1"/>
        <v>3.8229999999999791</v>
      </c>
      <c r="I13">
        <f t="shared" si="2"/>
        <v>58.01299999999992</v>
      </c>
      <c r="K13">
        <f t="shared" si="3"/>
        <v>21</v>
      </c>
      <c r="L13">
        <f t="shared" si="4"/>
        <v>0.27441917722368953</v>
      </c>
      <c r="M13">
        <f t="shared" si="4"/>
        <v>0.31263328713909239</v>
      </c>
    </row>
    <row r="14" spans="1:13" x14ac:dyDescent="0.75">
      <c r="A14">
        <v>22</v>
      </c>
      <c r="B14">
        <v>473.69</v>
      </c>
      <c r="C14">
        <v>456.80799999999999</v>
      </c>
      <c r="D14">
        <v>1021.034</v>
      </c>
      <c r="E14">
        <v>924.94799999999998</v>
      </c>
      <c r="G14">
        <f t="shared" si="0"/>
        <v>22</v>
      </c>
      <c r="H14">
        <f t="shared" si="1"/>
        <v>16.882000000000005</v>
      </c>
      <c r="I14">
        <f t="shared" si="2"/>
        <v>96.086000000000013</v>
      </c>
      <c r="K14">
        <f t="shared" si="3"/>
        <v>22</v>
      </c>
      <c r="L14">
        <f t="shared" si="4"/>
        <v>0.42056493128609179</v>
      </c>
      <c r="M14">
        <f t="shared" si="4"/>
        <v>0.44932396045007089</v>
      </c>
    </row>
    <row r="15" spans="1:13" x14ac:dyDescent="0.75">
      <c r="A15">
        <v>23</v>
      </c>
      <c r="B15">
        <v>473.05200000000002</v>
      </c>
      <c r="C15">
        <v>462.91300000000001</v>
      </c>
      <c r="D15">
        <v>845.62099999999998</v>
      </c>
      <c r="E15">
        <v>863.279</v>
      </c>
      <c r="G15">
        <f t="shared" si="0"/>
        <v>23</v>
      </c>
      <c r="H15">
        <f t="shared" si="1"/>
        <v>10.13900000000001</v>
      </c>
      <c r="I15">
        <f t="shared" si="2"/>
        <v>-17.658000000000015</v>
      </c>
      <c r="K15">
        <f t="shared" si="3"/>
        <v>23</v>
      </c>
      <c r="L15">
        <f t="shared" si="4"/>
        <v>0.34510273512690842</v>
      </c>
      <c r="M15">
        <f t="shared" si="4"/>
        <v>4.0957297852326879E-2</v>
      </c>
    </row>
    <row r="16" spans="1:13" x14ac:dyDescent="0.75">
      <c r="A16">
        <v>24</v>
      </c>
      <c r="B16">
        <v>461.57799999999997</v>
      </c>
      <c r="C16">
        <v>459.66899999999998</v>
      </c>
      <c r="D16">
        <v>1021.974</v>
      </c>
      <c r="E16">
        <v>886.75599999999997</v>
      </c>
      <c r="G16">
        <f t="shared" si="0"/>
        <v>24</v>
      </c>
      <c r="H16">
        <f t="shared" si="1"/>
        <v>1.9089999999999918</v>
      </c>
      <c r="I16">
        <f t="shared" si="2"/>
        <v>135.21800000000007</v>
      </c>
      <c r="K16">
        <f t="shared" si="3"/>
        <v>24</v>
      </c>
      <c r="L16">
        <f t="shared" si="4"/>
        <v>0.25299923899906013</v>
      </c>
      <c r="M16">
        <f t="shared" si="4"/>
        <v>0.58981668306203228</v>
      </c>
    </row>
    <row r="17" spans="1:13" x14ac:dyDescent="0.75">
      <c r="A17">
        <v>25</v>
      </c>
      <c r="B17">
        <v>486.39699999999999</v>
      </c>
      <c r="C17">
        <v>491</v>
      </c>
      <c r="D17">
        <v>1013.707</v>
      </c>
      <c r="E17">
        <v>886.71500000000003</v>
      </c>
      <c r="G17">
        <f t="shared" si="0"/>
        <v>25</v>
      </c>
      <c r="H17">
        <f t="shared" si="1"/>
        <v>-4.6030000000000086</v>
      </c>
      <c r="I17">
        <f t="shared" si="2"/>
        <v>126.99199999999996</v>
      </c>
      <c r="K17">
        <f t="shared" si="3"/>
        <v>25</v>
      </c>
      <c r="L17">
        <f t="shared" si="4"/>
        <v>0.1801222077980216</v>
      </c>
      <c r="M17">
        <f t="shared" si="4"/>
        <v>0.56028348424249819</v>
      </c>
    </row>
    <row r="18" spans="1:13" x14ac:dyDescent="0.75">
      <c r="A18">
        <v>26</v>
      </c>
      <c r="B18">
        <v>481.54300000000001</v>
      </c>
      <c r="C18">
        <v>465.983</v>
      </c>
      <c r="D18">
        <v>870.22400000000005</v>
      </c>
      <c r="E18">
        <v>811.18600000000004</v>
      </c>
      <c r="G18">
        <f t="shared" si="0"/>
        <v>26</v>
      </c>
      <c r="H18">
        <f t="shared" si="1"/>
        <v>15.560000000000002</v>
      </c>
      <c r="I18">
        <f t="shared" si="2"/>
        <v>59.038000000000011</v>
      </c>
      <c r="K18">
        <f t="shared" si="3"/>
        <v>26</v>
      </c>
      <c r="L18">
        <f t="shared" si="4"/>
        <v>0.40577017771610208</v>
      </c>
      <c r="M18">
        <f t="shared" si="4"/>
        <v>0.31631326875713572</v>
      </c>
    </row>
    <row r="19" spans="1:13" x14ac:dyDescent="0.75">
      <c r="A19">
        <v>27</v>
      </c>
      <c r="B19">
        <v>472.16699999999997</v>
      </c>
      <c r="C19">
        <v>476.28699999999998</v>
      </c>
      <c r="D19">
        <v>811.80600000000004</v>
      </c>
      <c r="E19">
        <v>797.54300000000001</v>
      </c>
      <c r="G19">
        <f t="shared" si="0"/>
        <v>27</v>
      </c>
      <c r="H19">
        <f t="shared" si="1"/>
        <v>-4.1200000000000045</v>
      </c>
      <c r="I19">
        <f t="shared" si="2"/>
        <v>14.263000000000034</v>
      </c>
      <c r="K19">
        <f t="shared" si="3"/>
        <v>27</v>
      </c>
      <c r="L19">
        <f t="shared" si="4"/>
        <v>0.18552755271050653</v>
      </c>
      <c r="M19">
        <f t="shared" si="4"/>
        <v>0.15556090100310938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2FD6F-2C51-49E2-B02A-A1CB8AAC07C1}">
  <dimension ref="A1:M13"/>
  <sheetViews>
    <sheetView zoomScale="80" zoomScaleNormal="80" workbookViewId="0">
      <selection activeCell="A2" sqref="A2"/>
    </sheetView>
  </sheetViews>
  <sheetFormatPr defaultRowHeight="14.75" x14ac:dyDescent="0.75"/>
  <sheetData>
    <row r="1" spans="1:13" x14ac:dyDescent="0.75">
      <c r="A1" t="s">
        <v>18</v>
      </c>
      <c r="H1" t="s">
        <v>15</v>
      </c>
      <c r="L1" t="s">
        <v>16</v>
      </c>
    </row>
    <row r="2" spans="1:13" x14ac:dyDescent="0.75">
      <c r="A2" t="s">
        <v>14</v>
      </c>
      <c r="B2" t="s">
        <v>10</v>
      </c>
      <c r="C2" t="s">
        <v>11</v>
      </c>
      <c r="D2" t="s">
        <v>12</v>
      </c>
      <c r="E2" t="s">
        <v>13</v>
      </c>
      <c r="G2" t="s">
        <v>14</v>
      </c>
      <c r="H2" t="s">
        <v>1</v>
      </c>
      <c r="I2" t="s">
        <v>0</v>
      </c>
      <c r="K2" t="s">
        <v>14</v>
      </c>
      <c r="L2" t="s">
        <v>1</v>
      </c>
      <c r="M2" t="s">
        <v>0</v>
      </c>
    </row>
    <row r="3" spans="1:13" x14ac:dyDescent="0.75">
      <c r="A3">
        <v>9</v>
      </c>
      <c r="B3">
        <v>558.90700000000004</v>
      </c>
      <c r="C3">
        <v>548.43299999999999</v>
      </c>
      <c r="D3">
        <v>741.41700000000003</v>
      </c>
      <c r="E3">
        <v>731.06700000000001</v>
      </c>
      <c r="G3">
        <f t="shared" ref="G3:G13" si="0">A3</f>
        <v>9</v>
      </c>
      <c r="H3">
        <f t="shared" ref="H3:H13" si="1">B3-C3</f>
        <v>10.474000000000046</v>
      </c>
      <c r="I3">
        <f t="shared" ref="I3:I13" si="2">D3-E3</f>
        <v>10.350000000000023</v>
      </c>
      <c r="K3">
        <f t="shared" ref="K3:K13" si="3">A3</f>
        <v>9</v>
      </c>
      <c r="L3">
        <f>(H3-MIN(H$3:H$40))/(MAX(H$3:H$40)-MIN(H$3:H$40))</f>
        <v>5.5336879092183468E-2</v>
      </c>
      <c r="M3">
        <f>(I3-MIN(I$3:I$40))/(MAX(I$3:I$40)-MIN(I$3:I$40))</f>
        <v>0.41811408680625656</v>
      </c>
    </row>
    <row r="4" spans="1:13" x14ac:dyDescent="0.75">
      <c r="A4">
        <v>10</v>
      </c>
      <c r="B4">
        <v>551.80999999999995</v>
      </c>
      <c r="C4">
        <v>530.02300000000002</v>
      </c>
      <c r="D4">
        <v>724.53399999999999</v>
      </c>
      <c r="E4">
        <v>711.43</v>
      </c>
      <c r="G4">
        <f t="shared" si="0"/>
        <v>10</v>
      </c>
      <c r="H4">
        <f t="shared" si="1"/>
        <v>21.786999999999921</v>
      </c>
      <c r="I4">
        <f t="shared" si="2"/>
        <v>13.104000000000042</v>
      </c>
      <c r="K4">
        <f t="shared" si="3"/>
        <v>10</v>
      </c>
      <c r="L4">
        <f t="shared" ref="L4:M13" si="4">(H4-MIN(H$3:H$40))/(MAX(H$3:H$40)-MIN(H$3:H$40))</f>
        <v>0.16394654480520629</v>
      </c>
      <c r="M4">
        <f t="shared" si="4"/>
        <v>0.42786624598529055</v>
      </c>
    </row>
    <row r="5" spans="1:13" x14ac:dyDescent="0.75">
      <c r="A5">
        <v>11</v>
      </c>
      <c r="B5">
        <v>548.79600000000005</v>
      </c>
      <c r="C5">
        <v>536.25599999999997</v>
      </c>
      <c r="D5">
        <v>689.57399999999996</v>
      </c>
      <c r="E5">
        <v>680.44500000000005</v>
      </c>
      <c r="G5">
        <f t="shared" si="0"/>
        <v>11</v>
      </c>
      <c r="H5">
        <f t="shared" si="1"/>
        <v>12.540000000000077</v>
      </c>
      <c r="I5">
        <f t="shared" si="2"/>
        <v>9.1289999999999054</v>
      </c>
      <c r="K5">
        <f t="shared" si="3"/>
        <v>11</v>
      </c>
      <c r="L5">
        <f t="shared" si="4"/>
        <v>7.5171367677272394E-2</v>
      </c>
      <c r="M5">
        <f t="shared" si="4"/>
        <v>0.41379041710487618</v>
      </c>
    </row>
    <row r="6" spans="1:13" x14ac:dyDescent="0.75">
      <c r="A6">
        <v>12</v>
      </c>
      <c r="B6">
        <v>533.47199999999998</v>
      </c>
      <c r="C6">
        <v>528.76199999999994</v>
      </c>
      <c r="D6">
        <v>679.96299999999997</v>
      </c>
      <c r="E6">
        <v>676.81700000000001</v>
      </c>
      <c r="G6">
        <f t="shared" si="0"/>
        <v>12</v>
      </c>
      <c r="H6">
        <f t="shared" si="1"/>
        <v>4.7100000000000364</v>
      </c>
      <c r="I6">
        <f t="shared" si="2"/>
        <v>3.1459999999999582</v>
      </c>
      <c r="K6">
        <f t="shared" si="3"/>
        <v>12</v>
      </c>
      <c r="L6">
        <f t="shared" si="4"/>
        <v>0</v>
      </c>
      <c r="M6">
        <f t="shared" si="4"/>
        <v>0.39260408145921188</v>
      </c>
    </row>
    <row r="7" spans="1:13" x14ac:dyDescent="0.75">
      <c r="A7">
        <v>13</v>
      </c>
      <c r="B7">
        <v>636.25900000000001</v>
      </c>
      <c r="C7">
        <v>531.81100000000004</v>
      </c>
      <c r="D7">
        <v>711.58299999999997</v>
      </c>
      <c r="E7">
        <v>679.97</v>
      </c>
      <c r="G7">
        <f t="shared" si="0"/>
        <v>13</v>
      </c>
      <c r="H7">
        <f t="shared" si="1"/>
        <v>104.44799999999998</v>
      </c>
      <c r="I7">
        <f t="shared" si="2"/>
        <v>31.612999999999943</v>
      </c>
      <c r="K7">
        <f t="shared" si="3"/>
        <v>13</v>
      </c>
      <c r="L7">
        <f t="shared" si="4"/>
        <v>0.95752769724083653</v>
      </c>
      <c r="M7">
        <f t="shared" si="4"/>
        <v>0.49340826277713434</v>
      </c>
    </row>
    <row r="8" spans="1:13" x14ac:dyDescent="0.75">
      <c r="A8">
        <v>14</v>
      </c>
      <c r="B8">
        <v>557.25</v>
      </c>
      <c r="C8">
        <v>528.76900000000001</v>
      </c>
      <c r="D8">
        <v>820.721</v>
      </c>
      <c r="E8">
        <v>695.22400000000005</v>
      </c>
      <c r="G8">
        <f t="shared" si="0"/>
        <v>14</v>
      </c>
      <c r="H8">
        <f t="shared" si="1"/>
        <v>28.480999999999995</v>
      </c>
      <c r="I8">
        <f t="shared" si="2"/>
        <v>125.49699999999996</v>
      </c>
      <c r="K8">
        <f t="shared" si="3"/>
        <v>14</v>
      </c>
      <c r="L8">
        <f t="shared" si="4"/>
        <v>0.22821182388971004</v>
      </c>
      <c r="M8">
        <f t="shared" si="4"/>
        <v>0.82585986494286445</v>
      </c>
    </row>
    <row r="9" spans="1:13" x14ac:dyDescent="0.75">
      <c r="A9">
        <v>15</v>
      </c>
      <c r="B9">
        <v>687.923</v>
      </c>
      <c r="C9">
        <v>579.05100000000004</v>
      </c>
      <c r="D9">
        <v>940.21199999999999</v>
      </c>
      <c r="E9">
        <v>765.53800000000001</v>
      </c>
      <c r="G9">
        <f t="shared" si="0"/>
        <v>15</v>
      </c>
      <c r="H9">
        <f t="shared" si="1"/>
        <v>108.87199999999996</v>
      </c>
      <c r="I9">
        <f t="shared" si="2"/>
        <v>174.67399999999998</v>
      </c>
      <c r="K9">
        <f t="shared" si="3"/>
        <v>15</v>
      </c>
      <c r="L9">
        <f t="shared" si="4"/>
        <v>1</v>
      </c>
      <c r="M9">
        <f t="shared" si="4"/>
        <v>1</v>
      </c>
    </row>
    <row r="10" spans="1:13" x14ac:dyDescent="0.75">
      <c r="A10">
        <v>16</v>
      </c>
      <c r="B10">
        <v>636.15599999999995</v>
      </c>
      <c r="C10">
        <v>585.34199999999998</v>
      </c>
      <c r="D10">
        <v>914.81200000000001</v>
      </c>
      <c r="E10">
        <v>815.30899999999997</v>
      </c>
      <c r="G10">
        <f t="shared" si="0"/>
        <v>16</v>
      </c>
      <c r="H10">
        <f t="shared" si="1"/>
        <v>50.813999999999965</v>
      </c>
      <c r="I10">
        <f t="shared" si="2"/>
        <v>99.503000000000043</v>
      </c>
      <c r="K10">
        <f t="shared" si="3"/>
        <v>16</v>
      </c>
      <c r="L10">
        <f t="shared" si="4"/>
        <v>0.44261822929667216</v>
      </c>
      <c r="M10">
        <f t="shared" si="4"/>
        <v>0.73381279678752431</v>
      </c>
    </row>
    <row r="11" spans="1:13" x14ac:dyDescent="0.75">
      <c r="A11">
        <v>17</v>
      </c>
      <c r="B11">
        <v>584.79499999999996</v>
      </c>
      <c r="C11">
        <v>548.11800000000005</v>
      </c>
      <c r="D11">
        <v>834.29499999999996</v>
      </c>
      <c r="E11">
        <v>752.71500000000003</v>
      </c>
      <c r="G11">
        <f t="shared" si="0"/>
        <v>17</v>
      </c>
      <c r="H11">
        <f t="shared" si="1"/>
        <v>36.676999999999907</v>
      </c>
      <c r="I11">
        <f t="shared" si="2"/>
        <v>81.579999999999927</v>
      </c>
      <c r="K11">
        <f t="shared" si="3"/>
        <v>17</v>
      </c>
      <c r="L11">
        <f t="shared" si="4"/>
        <v>0.30689694898331343</v>
      </c>
      <c r="M11">
        <f t="shared" si="4"/>
        <v>0.67034585816521997</v>
      </c>
    </row>
    <row r="12" spans="1:13" x14ac:dyDescent="0.75">
      <c r="A12">
        <v>18</v>
      </c>
      <c r="B12">
        <v>582.03399999999999</v>
      </c>
      <c r="C12">
        <v>556.25</v>
      </c>
      <c r="D12">
        <v>858.26099999999997</v>
      </c>
      <c r="E12">
        <v>965.98599999999999</v>
      </c>
      <c r="G12">
        <f t="shared" si="0"/>
        <v>18</v>
      </c>
      <c r="H12">
        <f t="shared" si="1"/>
        <v>25.783999999999992</v>
      </c>
      <c r="I12">
        <f t="shared" si="2"/>
        <v>-107.72500000000002</v>
      </c>
      <c r="K12">
        <f t="shared" si="3"/>
        <v>18</v>
      </c>
      <c r="L12">
        <f t="shared" si="4"/>
        <v>0.20231946391198299</v>
      </c>
      <c r="M12">
        <f t="shared" si="4"/>
        <v>0</v>
      </c>
    </row>
    <row r="13" spans="1:13" x14ac:dyDescent="0.75">
      <c r="A13">
        <v>19</v>
      </c>
      <c r="B13">
        <v>601.13599999999997</v>
      </c>
      <c r="C13">
        <v>567.20799999999997</v>
      </c>
      <c r="D13">
        <v>902.02300000000002</v>
      </c>
      <c r="E13">
        <v>901.97900000000004</v>
      </c>
      <c r="G13">
        <f t="shared" si="0"/>
        <v>19</v>
      </c>
      <c r="H13">
        <f t="shared" si="1"/>
        <v>33.927999999999997</v>
      </c>
      <c r="I13">
        <f t="shared" si="2"/>
        <v>4.399999999998272E-2</v>
      </c>
      <c r="K13">
        <f t="shared" si="3"/>
        <v>19</v>
      </c>
      <c r="L13">
        <f t="shared" si="4"/>
        <v>0.2805053666404253</v>
      </c>
      <c r="M13">
        <f t="shared" si="4"/>
        <v>0.38161962329894938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FC925-3777-4DE3-A2D8-6D294B96E0E6}">
  <dimension ref="A1:M25"/>
  <sheetViews>
    <sheetView zoomScale="80" zoomScaleNormal="80" workbookViewId="0">
      <selection activeCell="A2" sqref="A2"/>
    </sheetView>
  </sheetViews>
  <sheetFormatPr defaultRowHeight="14.75" x14ac:dyDescent="0.75"/>
  <sheetData>
    <row r="1" spans="1:13" x14ac:dyDescent="0.75">
      <c r="A1" t="s">
        <v>19</v>
      </c>
      <c r="H1" t="s">
        <v>15</v>
      </c>
      <c r="L1" t="s">
        <v>16</v>
      </c>
    </row>
    <row r="2" spans="1:13" x14ac:dyDescent="0.75">
      <c r="A2" t="s">
        <v>14</v>
      </c>
      <c r="B2" t="s">
        <v>10</v>
      </c>
      <c r="C2" t="s">
        <v>11</v>
      </c>
      <c r="D2" t="s">
        <v>12</v>
      </c>
      <c r="E2" t="s">
        <v>13</v>
      </c>
      <c r="G2" t="s">
        <v>14</v>
      </c>
      <c r="H2" t="s">
        <v>1</v>
      </c>
      <c r="I2" t="s">
        <v>0</v>
      </c>
      <c r="K2" t="s">
        <v>14</v>
      </c>
      <c r="L2" t="s">
        <v>1</v>
      </c>
      <c r="M2" t="s">
        <v>0</v>
      </c>
    </row>
    <row r="3" spans="1:13" x14ac:dyDescent="0.75">
      <c r="A3">
        <v>9</v>
      </c>
      <c r="B3">
        <v>574.08100000000002</v>
      </c>
      <c r="C3">
        <v>594.11400000000003</v>
      </c>
      <c r="D3">
        <v>236.887</v>
      </c>
      <c r="E3">
        <v>240.03399999999999</v>
      </c>
      <c r="G3">
        <f t="shared" ref="G3:G25" si="0">A3</f>
        <v>9</v>
      </c>
      <c r="H3">
        <f t="shared" ref="H3:H25" si="1">B3-C3</f>
        <v>-20.033000000000015</v>
      </c>
      <c r="I3">
        <f t="shared" ref="I3:I25" si="2">D3-E3</f>
        <v>-3.1469999999999914</v>
      </c>
      <c r="K3">
        <f t="shared" ref="K3:K25" si="3">A3</f>
        <v>9</v>
      </c>
      <c r="L3">
        <f>(H3-MIN(H$3:H$40))/(MAX(H$3:H$40)-MIN(H$3:H$40))</f>
        <v>8.3349740762617544E-2</v>
      </c>
      <c r="M3">
        <f>(I3-MIN(I$3:I$40))/(MAX(I$3:I$40)-MIN(I$3:I$40))</f>
        <v>5.5907497386063196E-2</v>
      </c>
    </row>
    <row r="4" spans="1:13" x14ac:dyDescent="0.75">
      <c r="A4">
        <v>10</v>
      </c>
      <c r="B4">
        <v>611.22900000000004</v>
      </c>
      <c r="C4">
        <v>607.69000000000005</v>
      </c>
      <c r="D4">
        <v>241.02799999999999</v>
      </c>
      <c r="E4">
        <v>236.11</v>
      </c>
      <c r="G4">
        <f t="shared" si="0"/>
        <v>10</v>
      </c>
      <c r="H4">
        <f t="shared" si="1"/>
        <v>3.5389999999999873</v>
      </c>
      <c r="I4">
        <f t="shared" si="2"/>
        <v>4.9179999999999779</v>
      </c>
      <c r="K4">
        <f t="shared" si="3"/>
        <v>10</v>
      </c>
      <c r="L4">
        <f t="shared" ref="L4:M19" si="4">(H4-MIN(H$3:H$40))/(MAX(H$3:H$40)-MIN(H$3:H$40))</f>
        <v>0.39275447922819456</v>
      </c>
      <c r="M4">
        <f t="shared" si="4"/>
        <v>0.22125181950509412</v>
      </c>
    </row>
    <row r="5" spans="1:13" x14ac:dyDescent="0.75">
      <c r="A5">
        <v>11</v>
      </c>
      <c r="B5">
        <v>601.57100000000003</v>
      </c>
      <c r="C5">
        <v>601.96400000000006</v>
      </c>
      <c r="D5">
        <v>243.721</v>
      </c>
      <c r="E5">
        <v>232.43899999999999</v>
      </c>
      <c r="G5">
        <f t="shared" si="0"/>
        <v>11</v>
      </c>
      <c r="H5">
        <f t="shared" si="1"/>
        <v>-0.3930000000000291</v>
      </c>
      <c r="I5">
        <f t="shared" si="2"/>
        <v>11.282000000000011</v>
      </c>
      <c r="K5">
        <f t="shared" si="3"/>
        <v>11</v>
      </c>
      <c r="L5">
        <f t="shared" si="4"/>
        <v>0.34114326967250758</v>
      </c>
      <c r="M5">
        <f t="shared" si="4"/>
        <v>0.35172314820509687</v>
      </c>
    </row>
    <row r="6" spans="1:13" x14ac:dyDescent="0.75">
      <c r="A6">
        <v>12</v>
      </c>
      <c r="B6">
        <v>613.89400000000001</v>
      </c>
      <c r="C6">
        <v>601.63300000000004</v>
      </c>
      <c r="D6">
        <v>247.06800000000001</v>
      </c>
      <c r="E6">
        <v>237.489</v>
      </c>
      <c r="G6">
        <f t="shared" si="0"/>
        <v>12</v>
      </c>
      <c r="H6">
        <f t="shared" si="1"/>
        <v>12.260999999999967</v>
      </c>
      <c r="I6">
        <f t="shared" si="2"/>
        <v>9.5790000000000077</v>
      </c>
      <c r="K6">
        <f t="shared" si="3"/>
        <v>12</v>
      </c>
      <c r="L6">
        <f t="shared" si="4"/>
        <v>0.50723895780009154</v>
      </c>
      <c r="M6">
        <f t="shared" si="4"/>
        <v>0.31680915185435771</v>
      </c>
    </row>
    <row r="7" spans="1:13" x14ac:dyDescent="0.75">
      <c r="A7">
        <v>13</v>
      </c>
      <c r="B7">
        <v>622.56799999999998</v>
      </c>
      <c r="C7">
        <v>612.97299999999996</v>
      </c>
      <c r="D7">
        <v>245.583</v>
      </c>
      <c r="E7">
        <v>237.13800000000001</v>
      </c>
      <c r="G7">
        <f t="shared" si="0"/>
        <v>13</v>
      </c>
      <c r="H7">
        <f t="shared" si="1"/>
        <v>9.5950000000000273</v>
      </c>
      <c r="I7">
        <f t="shared" si="2"/>
        <v>8.4449999999999932</v>
      </c>
      <c r="K7">
        <f t="shared" si="3"/>
        <v>13</v>
      </c>
      <c r="L7">
        <f t="shared" si="4"/>
        <v>0.47224519262322029</v>
      </c>
      <c r="M7">
        <f t="shared" si="4"/>
        <v>0.29356048957500447</v>
      </c>
    </row>
    <row r="8" spans="1:13" x14ac:dyDescent="0.75">
      <c r="A8">
        <v>14</v>
      </c>
      <c r="B8">
        <v>628.26400000000001</v>
      </c>
      <c r="C8">
        <v>616.41800000000001</v>
      </c>
      <c r="D8">
        <v>243.54300000000001</v>
      </c>
      <c r="E8">
        <v>234.12200000000001</v>
      </c>
      <c r="G8">
        <f t="shared" si="0"/>
        <v>14</v>
      </c>
      <c r="H8">
        <f t="shared" si="1"/>
        <v>11.846000000000004</v>
      </c>
      <c r="I8">
        <f t="shared" si="2"/>
        <v>9.4209999999999923</v>
      </c>
      <c r="K8">
        <f t="shared" si="3"/>
        <v>14</v>
      </c>
      <c r="L8">
        <f t="shared" si="4"/>
        <v>0.50179169127781076</v>
      </c>
      <c r="M8">
        <f t="shared" si="4"/>
        <v>0.31356992024929764</v>
      </c>
    </row>
    <row r="9" spans="1:13" x14ac:dyDescent="0.75">
      <c r="A9">
        <v>15</v>
      </c>
      <c r="B9">
        <v>629.89300000000003</v>
      </c>
      <c r="C9">
        <v>619.71400000000006</v>
      </c>
      <c r="D9">
        <v>239.97900000000001</v>
      </c>
      <c r="E9">
        <v>240.352</v>
      </c>
      <c r="G9">
        <f t="shared" si="0"/>
        <v>15</v>
      </c>
      <c r="H9">
        <f t="shared" si="1"/>
        <v>10.178999999999974</v>
      </c>
      <c r="I9">
        <f t="shared" si="2"/>
        <v>-0.37299999999999045</v>
      </c>
      <c r="K9">
        <f t="shared" si="3"/>
        <v>15</v>
      </c>
      <c r="L9">
        <f t="shared" si="4"/>
        <v>0.47991074358469493</v>
      </c>
      <c r="M9">
        <f t="shared" si="4"/>
        <v>0.11277856366730234</v>
      </c>
    </row>
    <row r="10" spans="1:13" x14ac:dyDescent="0.75">
      <c r="A10">
        <v>16</v>
      </c>
      <c r="B10">
        <v>613.529</v>
      </c>
      <c r="C10">
        <v>617.29700000000003</v>
      </c>
      <c r="D10">
        <v>235.559</v>
      </c>
      <c r="E10">
        <v>233.85400000000001</v>
      </c>
      <c r="G10">
        <f t="shared" si="0"/>
        <v>16</v>
      </c>
      <c r="H10">
        <f t="shared" si="1"/>
        <v>-3.7680000000000291</v>
      </c>
      <c r="I10">
        <f t="shared" si="2"/>
        <v>1.7049999999999841</v>
      </c>
      <c r="K10">
        <f t="shared" si="3"/>
        <v>16</v>
      </c>
      <c r="L10">
        <f t="shared" si="4"/>
        <v>0.29684321060576219</v>
      </c>
      <c r="M10">
        <f t="shared" si="4"/>
        <v>0.15538060971359413</v>
      </c>
    </row>
    <row r="11" spans="1:13" x14ac:dyDescent="0.75">
      <c r="A11">
        <v>17</v>
      </c>
      <c r="B11">
        <v>613.71199999999999</v>
      </c>
      <c r="C11">
        <v>609.84</v>
      </c>
      <c r="D11">
        <v>229.977</v>
      </c>
      <c r="E11">
        <v>231.096</v>
      </c>
      <c r="G11">
        <f t="shared" si="0"/>
        <v>17</v>
      </c>
      <c r="H11">
        <f t="shared" si="1"/>
        <v>3.8719999999999573</v>
      </c>
      <c r="I11">
        <f t="shared" si="2"/>
        <v>-1.1189999999999998</v>
      </c>
      <c r="K11">
        <f t="shared" si="3"/>
        <v>17</v>
      </c>
      <c r="L11">
        <f t="shared" si="4"/>
        <v>0.39712541838944637</v>
      </c>
      <c r="M11">
        <f t="shared" si="4"/>
        <v>9.748447013961492E-2</v>
      </c>
    </row>
    <row r="12" spans="1:13" x14ac:dyDescent="0.75">
      <c r="A12">
        <v>18</v>
      </c>
      <c r="B12">
        <v>612.27300000000002</v>
      </c>
      <c r="C12">
        <v>619.52099999999996</v>
      </c>
      <c r="D12">
        <v>234.78</v>
      </c>
      <c r="E12">
        <v>233.803</v>
      </c>
      <c r="G12">
        <f t="shared" si="0"/>
        <v>18</v>
      </c>
      <c r="H12">
        <f t="shared" si="1"/>
        <v>-7.2479999999999336</v>
      </c>
      <c r="I12">
        <f t="shared" si="2"/>
        <v>0.97700000000000387</v>
      </c>
      <c r="K12">
        <f t="shared" si="3"/>
        <v>18</v>
      </c>
      <c r="L12">
        <f t="shared" si="4"/>
        <v>0.25116492747916375</v>
      </c>
      <c r="M12">
        <f t="shared" si="4"/>
        <v>0.14045554257129386</v>
      </c>
    </row>
    <row r="13" spans="1:13" x14ac:dyDescent="0.75">
      <c r="A13">
        <v>19</v>
      </c>
      <c r="B13">
        <v>598.31600000000003</v>
      </c>
      <c r="C13">
        <v>620.07299999999998</v>
      </c>
      <c r="D13">
        <v>231.684</v>
      </c>
      <c r="E13">
        <v>232.625</v>
      </c>
      <c r="G13">
        <f t="shared" si="0"/>
        <v>19</v>
      </c>
      <c r="H13">
        <f t="shared" si="1"/>
        <v>-21.756999999999948</v>
      </c>
      <c r="I13">
        <f t="shared" si="2"/>
        <v>-0.9410000000000025</v>
      </c>
      <c r="K13">
        <f t="shared" si="3"/>
        <v>19</v>
      </c>
      <c r="L13">
        <f t="shared" si="4"/>
        <v>6.0720614294153527E-2</v>
      </c>
      <c r="M13">
        <f t="shared" si="4"/>
        <v>0.1011337310617708</v>
      </c>
    </row>
    <row r="14" spans="1:13" x14ac:dyDescent="0.75">
      <c r="A14">
        <v>20</v>
      </c>
      <c r="B14">
        <v>570.553</v>
      </c>
      <c r="C14">
        <v>585.149</v>
      </c>
      <c r="D14">
        <v>227.85599999999999</v>
      </c>
      <c r="E14">
        <v>226.149</v>
      </c>
      <c r="G14">
        <f t="shared" si="0"/>
        <v>20</v>
      </c>
      <c r="H14">
        <f t="shared" si="1"/>
        <v>-14.596000000000004</v>
      </c>
      <c r="I14">
        <f t="shared" si="2"/>
        <v>1.7069999999999936</v>
      </c>
      <c r="K14">
        <f t="shared" si="3"/>
        <v>20</v>
      </c>
      <c r="L14">
        <f t="shared" si="4"/>
        <v>0.15471549517621613</v>
      </c>
      <c r="M14">
        <f t="shared" si="4"/>
        <v>0.15542161264530396</v>
      </c>
    </row>
    <row r="15" spans="1:13" x14ac:dyDescent="0.75">
      <c r="A15">
        <v>21</v>
      </c>
      <c r="B15">
        <v>570.62099999999998</v>
      </c>
      <c r="C15">
        <v>584.01599999999996</v>
      </c>
      <c r="D15">
        <v>225.29499999999999</v>
      </c>
      <c r="E15">
        <v>225.815</v>
      </c>
      <c r="G15">
        <f t="shared" si="0"/>
        <v>21</v>
      </c>
      <c r="H15">
        <f t="shared" si="1"/>
        <v>-13.394999999999982</v>
      </c>
      <c r="I15">
        <f t="shared" si="2"/>
        <v>-0.52000000000001023</v>
      </c>
      <c r="K15">
        <f t="shared" si="3"/>
        <v>21</v>
      </c>
      <c r="L15">
        <f t="shared" si="4"/>
        <v>0.17047975323226416</v>
      </c>
      <c r="M15">
        <f t="shared" si="4"/>
        <v>0.10976484818664507</v>
      </c>
    </row>
    <row r="16" spans="1:13" x14ac:dyDescent="0.75">
      <c r="A16">
        <v>22</v>
      </c>
      <c r="B16">
        <v>598.21299999999997</v>
      </c>
      <c r="C16">
        <v>602.82299999999998</v>
      </c>
      <c r="D16">
        <v>231.03700000000001</v>
      </c>
      <c r="E16">
        <v>226.44300000000001</v>
      </c>
      <c r="G16">
        <f t="shared" si="0"/>
        <v>22</v>
      </c>
      <c r="H16">
        <f t="shared" si="1"/>
        <v>-4.6100000000000136</v>
      </c>
      <c r="I16">
        <f t="shared" si="2"/>
        <v>4.5939999999999941</v>
      </c>
      <c r="K16">
        <f t="shared" si="3"/>
        <v>22</v>
      </c>
      <c r="L16">
        <f t="shared" si="4"/>
        <v>0.28579116624007361</v>
      </c>
      <c r="M16">
        <f t="shared" si="4"/>
        <v>0.21460934456813646</v>
      </c>
    </row>
    <row r="17" spans="1:13" x14ac:dyDescent="0.75">
      <c r="A17">
        <v>23</v>
      </c>
      <c r="B17">
        <v>641.61400000000003</v>
      </c>
      <c r="C17">
        <v>625.16999999999996</v>
      </c>
      <c r="D17">
        <v>252.68199999999999</v>
      </c>
      <c r="E17">
        <v>236.56899999999999</v>
      </c>
      <c r="G17">
        <f t="shared" si="0"/>
        <v>23</v>
      </c>
      <c r="H17">
        <f t="shared" si="1"/>
        <v>16.444000000000074</v>
      </c>
      <c r="I17">
        <f t="shared" si="2"/>
        <v>16.113</v>
      </c>
      <c r="K17">
        <f t="shared" si="3"/>
        <v>23</v>
      </c>
      <c r="L17">
        <f t="shared" si="4"/>
        <v>0.56214477915600292</v>
      </c>
      <c r="M17">
        <f t="shared" si="4"/>
        <v>0.4507657297496771</v>
      </c>
    </row>
    <row r="18" spans="1:13" x14ac:dyDescent="0.75">
      <c r="A18">
        <v>24</v>
      </c>
      <c r="B18">
        <v>670.25</v>
      </c>
      <c r="C18">
        <v>620.44799999999998</v>
      </c>
      <c r="D18">
        <v>284.13200000000001</v>
      </c>
      <c r="E18">
        <v>241.22900000000001</v>
      </c>
      <c r="G18">
        <f t="shared" si="0"/>
        <v>24</v>
      </c>
      <c r="H18">
        <f t="shared" si="1"/>
        <v>49.802000000000021</v>
      </c>
      <c r="I18">
        <f t="shared" si="2"/>
        <v>42.902999999999992</v>
      </c>
      <c r="K18">
        <f t="shared" si="3"/>
        <v>24</v>
      </c>
      <c r="L18">
        <f t="shared" si="4"/>
        <v>1</v>
      </c>
      <c r="M18">
        <f t="shared" si="4"/>
        <v>1</v>
      </c>
    </row>
    <row r="19" spans="1:13" x14ac:dyDescent="0.75">
      <c r="A19">
        <v>25</v>
      </c>
      <c r="B19">
        <v>628.69500000000005</v>
      </c>
      <c r="C19">
        <v>610.22799999999995</v>
      </c>
      <c r="D19">
        <v>280.74200000000002</v>
      </c>
      <c r="E19">
        <v>250.511</v>
      </c>
      <c r="G19">
        <f t="shared" si="0"/>
        <v>25</v>
      </c>
      <c r="H19">
        <f t="shared" si="1"/>
        <v>18.467000000000098</v>
      </c>
      <c r="I19">
        <f t="shared" si="2"/>
        <v>30.231000000000023</v>
      </c>
      <c r="K19">
        <f t="shared" si="3"/>
        <v>25</v>
      </c>
      <c r="L19">
        <f t="shared" si="4"/>
        <v>0.58869856270919607</v>
      </c>
      <c r="M19">
        <f t="shared" si="4"/>
        <v>0.74020542468786577</v>
      </c>
    </row>
    <row r="20" spans="1:13" x14ac:dyDescent="0.75">
      <c r="A20">
        <v>26</v>
      </c>
      <c r="B20">
        <v>641.48400000000004</v>
      </c>
      <c r="C20">
        <v>627.79999999999995</v>
      </c>
      <c r="D20">
        <v>265.09399999999999</v>
      </c>
      <c r="E20">
        <v>254.47800000000001</v>
      </c>
      <c r="G20">
        <f t="shared" si="0"/>
        <v>26</v>
      </c>
      <c r="H20">
        <f t="shared" si="1"/>
        <v>13.684000000000083</v>
      </c>
      <c r="I20">
        <f t="shared" si="2"/>
        <v>10.615999999999985</v>
      </c>
      <c r="K20">
        <f t="shared" si="3"/>
        <v>26</v>
      </c>
      <c r="L20">
        <f t="shared" ref="L20:M25" si="5">(H20-MIN(H$3:H$40))/(MAX(H$3:H$40)-MIN(H$3:H$40))</f>
        <v>0.52591717529697568</v>
      </c>
      <c r="M20">
        <f t="shared" si="5"/>
        <v>0.33806917194579383</v>
      </c>
    </row>
    <row r="21" spans="1:13" x14ac:dyDescent="0.75">
      <c r="A21">
        <v>27</v>
      </c>
      <c r="B21">
        <v>669.62900000000002</v>
      </c>
      <c r="C21">
        <v>655.51700000000005</v>
      </c>
      <c r="D21">
        <v>271.387</v>
      </c>
      <c r="E21">
        <v>260.73899999999998</v>
      </c>
      <c r="G21">
        <f t="shared" si="0"/>
        <v>27</v>
      </c>
      <c r="H21">
        <f t="shared" si="1"/>
        <v>14.111999999999966</v>
      </c>
      <c r="I21">
        <f t="shared" si="2"/>
        <v>10.648000000000025</v>
      </c>
      <c r="K21">
        <f t="shared" si="3"/>
        <v>27</v>
      </c>
      <c r="L21">
        <f t="shared" si="5"/>
        <v>0.53153507908380881</v>
      </c>
      <c r="M21">
        <f t="shared" si="5"/>
        <v>0.33872521885314849</v>
      </c>
    </row>
    <row r="22" spans="1:13" x14ac:dyDescent="0.75">
      <c r="A22">
        <v>28</v>
      </c>
      <c r="B22">
        <v>609.98299999999995</v>
      </c>
      <c r="C22">
        <v>636.36599999999999</v>
      </c>
      <c r="D22">
        <v>279.59500000000003</v>
      </c>
      <c r="E22">
        <v>257.19200000000001</v>
      </c>
      <c r="G22">
        <f t="shared" si="0"/>
        <v>28</v>
      </c>
      <c r="H22">
        <f t="shared" si="1"/>
        <v>-26.383000000000038</v>
      </c>
      <c r="I22">
        <f t="shared" si="2"/>
        <v>22.40300000000002</v>
      </c>
      <c r="K22">
        <f t="shared" si="3"/>
        <v>28</v>
      </c>
      <c r="L22">
        <f t="shared" si="5"/>
        <v>0</v>
      </c>
      <c r="M22">
        <f t="shared" si="5"/>
        <v>0.57971994997642373</v>
      </c>
    </row>
    <row r="23" spans="1:13" x14ac:dyDescent="0.75">
      <c r="A23">
        <v>29</v>
      </c>
      <c r="B23">
        <v>624.57799999999997</v>
      </c>
      <c r="C23">
        <v>619.428</v>
      </c>
      <c r="D23">
        <v>251.00800000000001</v>
      </c>
      <c r="E23">
        <v>235.62799999999999</v>
      </c>
      <c r="G23">
        <f t="shared" si="0"/>
        <v>29</v>
      </c>
      <c r="H23">
        <f t="shared" si="1"/>
        <v>5.1499999999999773</v>
      </c>
      <c r="I23">
        <f t="shared" si="2"/>
        <v>15.380000000000024</v>
      </c>
      <c r="K23">
        <f t="shared" si="3"/>
        <v>29</v>
      </c>
      <c r="L23">
        <f t="shared" si="5"/>
        <v>0.41390037408938757</v>
      </c>
      <c r="M23">
        <f t="shared" si="5"/>
        <v>0.43573815527810289</v>
      </c>
    </row>
    <row r="24" spans="1:13" x14ac:dyDescent="0.75">
      <c r="A24">
        <v>30</v>
      </c>
      <c r="B24">
        <v>602.31700000000001</v>
      </c>
      <c r="C24">
        <v>611.56799999999998</v>
      </c>
      <c r="D24">
        <v>243.93299999999999</v>
      </c>
      <c r="E24">
        <v>249.80699999999999</v>
      </c>
      <c r="G24">
        <f t="shared" si="0"/>
        <v>30</v>
      </c>
      <c r="H24">
        <f t="shared" si="1"/>
        <v>-9.2509999999999764</v>
      </c>
      <c r="I24">
        <f t="shared" si="2"/>
        <v>-5.8739999999999952</v>
      </c>
      <c r="K24">
        <f t="shared" si="3"/>
        <v>30</v>
      </c>
      <c r="L24">
        <f t="shared" si="5"/>
        <v>0.22487366279451398</v>
      </c>
      <c r="M24">
        <f t="shared" si="5"/>
        <v>0</v>
      </c>
    </row>
    <row r="25" spans="1:13" x14ac:dyDescent="0.75">
      <c r="A25">
        <v>31</v>
      </c>
      <c r="B25">
        <v>593.125</v>
      </c>
      <c r="C25">
        <v>602.91700000000003</v>
      </c>
      <c r="D25">
        <v>237.01900000000001</v>
      </c>
      <c r="E25">
        <v>241.56399999999999</v>
      </c>
      <c r="G25">
        <f t="shared" si="0"/>
        <v>31</v>
      </c>
      <c r="H25">
        <f t="shared" si="1"/>
        <v>-9.79200000000003</v>
      </c>
      <c r="I25">
        <f t="shared" si="2"/>
        <v>-4.5449999999999875</v>
      </c>
      <c r="K25">
        <f t="shared" si="3"/>
        <v>31</v>
      </c>
      <c r="L25">
        <f t="shared" si="5"/>
        <v>0.21777252740040684</v>
      </c>
      <c r="M25">
        <f t="shared" si="5"/>
        <v>2.7246448121040819E-2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6"/>
  <sheetViews>
    <sheetView zoomScale="80" zoomScaleNormal="80" workbookViewId="0"/>
  </sheetViews>
  <sheetFormatPr defaultRowHeight="14.75" x14ac:dyDescent="0.75"/>
  <cols>
    <col min="9" max="9" width="9.1328125" style="1"/>
    <col min="10" max="10" width="9.1328125" style="2"/>
    <col min="14" max="14" width="9.1328125" style="1"/>
    <col min="15" max="15" width="9.1328125" style="2"/>
  </cols>
  <sheetData>
    <row r="1" spans="1:15" x14ac:dyDescent="0.75">
      <c r="A1" t="s">
        <v>18</v>
      </c>
      <c r="I1" s="1" t="s">
        <v>15</v>
      </c>
      <c r="N1" s="1" t="s">
        <v>16</v>
      </c>
    </row>
    <row r="2" spans="1:15" x14ac:dyDescent="0.75">
      <c r="B2" t="s">
        <v>14</v>
      </c>
      <c r="C2" s="1" t="s">
        <v>10</v>
      </c>
      <c r="D2" s="1" t="s">
        <v>11</v>
      </c>
      <c r="E2" s="2" t="s">
        <v>12</v>
      </c>
      <c r="F2" s="2" t="s">
        <v>13</v>
      </c>
      <c r="H2" t="s">
        <v>14</v>
      </c>
      <c r="I2" s="1" t="s">
        <v>1</v>
      </c>
      <c r="J2" s="2" t="s">
        <v>0</v>
      </c>
      <c r="M2" t="s">
        <v>14</v>
      </c>
      <c r="N2" s="1" t="s">
        <v>1</v>
      </c>
      <c r="O2" s="2" t="s">
        <v>0</v>
      </c>
    </row>
    <row r="3" spans="1:15" x14ac:dyDescent="0.75">
      <c r="B3">
        <v>59</v>
      </c>
      <c r="C3">
        <v>354.54</v>
      </c>
      <c r="D3">
        <v>359.5</v>
      </c>
      <c r="E3">
        <v>200.81</v>
      </c>
      <c r="F3">
        <v>208.51300000000001</v>
      </c>
      <c r="H3">
        <f>B3</f>
        <v>59</v>
      </c>
      <c r="I3" s="1">
        <f>C3-D3</f>
        <v>-4.9599999999999795</v>
      </c>
      <c r="J3" s="2">
        <f>E3-F3</f>
        <v>-7.703000000000003</v>
      </c>
      <c r="M3">
        <f>B3</f>
        <v>59</v>
      </c>
      <c r="N3" s="1">
        <f>(I3-MIN(I$3:I$76))/(MAX(I$3:I$76)-MIN(I$3:I$76))</f>
        <v>0.22548383134770938</v>
      </c>
      <c r="O3" s="2">
        <f>(J3-MIN(J$3:J$76))/(MAX(J$3:J$76)-MIN(J$3:J$76))</f>
        <v>0.11737987090604786</v>
      </c>
    </row>
    <row r="4" spans="1:15" x14ac:dyDescent="0.75">
      <c r="B4">
        <v>60</v>
      </c>
      <c r="C4">
        <v>349.06200000000001</v>
      </c>
      <c r="D4">
        <v>364.71100000000001</v>
      </c>
      <c r="E4">
        <v>206.35400000000001</v>
      </c>
      <c r="F4">
        <v>210.03899999999999</v>
      </c>
      <c r="H4">
        <f t="shared" ref="H4:H20" si="0">B4</f>
        <v>60</v>
      </c>
      <c r="I4" s="1">
        <f t="shared" ref="I4:I20" si="1">C4-D4</f>
        <v>-15.649000000000001</v>
      </c>
      <c r="J4" s="2">
        <f t="shared" ref="J4:J20" si="2">E4-F4</f>
        <v>-3.6849999999999739</v>
      </c>
      <c r="M4">
        <f t="shared" ref="M4:M20" si="3">B4</f>
        <v>60</v>
      </c>
      <c r="N4" s="1">
        <f t="shared" ref="N4:N67" si="4">(I4-MIN(I$3:I$76))/(MAX(I$3:I$76)-MIN(I$3:I$76))</f>
        <v>0.13170915726492707</v>
      </c>
      <c r="O4" s="2">
        <f t="shared" ref="O4:O67" si="5">(J4-MIN(J$3:J$76))/(MAX(J$3:J$76)-MIN(J$3:J$76))</f>
        <v>0.22410816266900455</v>
      </c>
    </row>
    <row r="5" spans="1:15" x14ac:dyDescent="0.75">
      <c r="B5">
        <v>61</v>
      </c>
      <c r="C5">
        <v>358.5</v>
      </c>
      <c r="D5">
        <v>363.50700000000001</v>
      </c>
      <c r="E5">
        <v>197.84399999999999</v>
      </c>
      <c r="F5">
        <v>209.197</v>
      </c>
      <c r="H5">
        <f t="shared" si="0"/>
        <v>61</v>
      </c>
      <c r="I5" s="1">
        <f t="shared" si="1"/>
        <v>-5.007000000000005</v>
      </c>
      <c r="J5" s="2">
        <f t="shared" si="2"/>
        <v>-11.353000000000009</v>
      </c>
      <c r="M5">
        <f t="shared" si="3"/>
        <v>61</v>
      </c>
      <c r="N5" s="1">
        <f t="shared" si="4"/>
        <v>0.2250715000087728</v>
      </c>
      <c r="O5" s="2">
        <f t="shared" si="5"/>
        <v>2.042659441655317E-2</v>
      </c>
    </row>
    <row r="6" spans="1:15" x14ac:dyDescent="0.75">
      <c r="B6">
        <v>62</v>
      </c>
      <c r="C6">
        <v>376.36099999999999</v>
      </c>
      <c r="D6">
        <v>378.70699999999999</v>
      </c>
      <c r="E6">
        <v>205.315</v>
      </c>
      <c r="F6">
        <v>209.70099999999999</v>
      </c>
      <c r="H6">
        <f t="shared" si="0"/>
        <v>62</v>
      </c>
      <c r="I6" s="1">
        <f t="shared" si="1"/>
        <v>-2.3460000000000036</v>
      </c>
      <c r="J6" s="2">
        <f t="shared" si="2"/>
        <v>-4.3859999999999957</v>
      </c>
      <c r="M6">
        <f t="shared" si="3"/>
        <v>62</v>
      </c>
      <c r="N6" s="1">
        <f t="shared" si="4"/>
        <v>0.24841647219833995</v>
      </c>
      <c r="O6" s="2">
        <f t="shared" si="5"/>
        <v>0.20548782107472022</v>
      </c>
    </row>
    <row r="7" spans="1:15" x14ac:dyDescent="0.75">
      <c r="B7">
        <v>63</v>
      </c>
      <c r="C7">
        <v>359.00900000000001</v>
      </c>
      <c r="D7">
        <v>358.274</v>
      </c>
      <c r="E7">
        <v>196.54599999999999</v>
      </c>
      <c r="F7">
        <v>201.09800000000001</v>
      </c>
      <c r="H7">
        <f t="shared" si="0"/>
        <v>63</v>
      </c>
      <c r="I7" s="1">
        <f t="shared" si="1"/>
        <v>0.73500000000001364</v>
      </c>
      <c r="J7" s="2">
        <f t="shared" si="2"/>
        <v>-4.5520000000000209</v>
      </c>
      <c r="M7">
        <f t="shared" si="3"/>
        <v>63</v>
      </c>
      <c r="N7" s="1">
        <f t="shared" si="4"/>
        <v>0.27544610741670023</v>
      </c>
      <c r="O7" s="2">
        <f t="shared" si="5"/>
        <v>0.20107843918506033</v>
      </c>
    </row>
    <row r="8" spans="1:15" x14ac:dyDescent="0.75">
      <c r="B8">
        <v>64</v>
      </c>
      <c r="C8">
        <v>354.815</v>
      </c>
      <c r="D8">
        <v>355.37799999999999</v>
      </c>
      <c r="E8">
        <v>203.36099999999999</v>
      </c>
      <c r="F8">
        <v>202.53700000000001</v>
      </c>
      <c r="H8">
        <f t="shared" si="0"/>
        <v>64</v>
      </c>
      <c r="I8" s="1">
        <f t="shared" si="1"/>
        <v>-0.56299999999998818</v>
      </c>
      <c r="J8" s="2">
        <f t="shared" si="2"/>
        <v>0.82399999999998386</v>
      </c>
      <c r="M8">
        <f t="shared" si="3"/>
        <v>64</v>
      </c>
      <c r="N8" s="1">
        <f t="shared" si="4"/>
        <v>0.26405874405628754</v>
      </c>
      <c r="O8" s="2">
        <f t="shared" si="5"/>
        <v>0.34387866231040914</v>
      </c>
    </row>
    <row r="9" spans="1:15" x14ac:dyDescent="0.75">
      <c r="B9">
        <v>65</v>
      </c>
      <c r="C9">
        <v>352.91699999999997</v>
      </c>
      <c r="D9">
        <v>374.92700000000002</v>
      </c>
      <c r="E9">
        <v>207.398</v>
      </c>
      <c r="F9">
        <v>206.57900000000001</v>
      </c>
      <c r="H9">
        <f t="shared" si="0"/>
        <v>65</v>
      </c>
      <c r="I9" s="1">
        <f t="shared" si="1"/>
        <v>-22.010000000000048</v>
      </c>
      <c r="J9" s="2">
        <f t="shared" si="2"/>
        <v>0.8189999999999884</v>
      </c>
      <c r="M9">
        <f t="shared" si="3"/>
        <v>65</v>
      </c>
      <c r="N9" s="1">
        <f t="shared" si="4"/>
        <v>7.5904058393135396E-2</v>
      </c>
      <c r="O9" s="2">
        <f t="shared" si="5"/>
        <v>0.3437458496028894</v>
      </c>
    </row>
    <row r="10" spans="1:15" x14ac:dyDescent="0.75">
      <c r="B10">
        <v>66</v>
      </c>
      <c r="C10">
        <v>352.19400000000002</v>
      </c>
      <c r="D10">
        <v>360.79300000000001</v>
      </c>
      <c r="E10">
        <v>194.50899999999999</v>
      </c>
      <c r="F10">
        <v>199.78</v>
      </c>
      <c r="H10">
        <f t="shared" si="0"/>
        <v>66</v>
      </c>
      <c r="I10" s="1">
        <f t="shared" si="1"/>
        <v>-8.5989999999999895</v>
      </c>
      <c r="J10" s="2">
        <f t="shared" si="2"/>
        <v>-5.271000000000015</v>
      </c>
      <c r="M10">
        <f t="shared" si="3"/>
        <v>66</v>
      </c>
      <c r="N10" s="1">
        <f t="shared" si="4"/>
        <v>0.19355885810538129</v>
      </c>
      <c r="O10" s="2">
        <f t="shared" si="5"/>
        <v>0.18197997184370526</v>
      </c>
    </row>
    <row r="11" spans="1:15" x14ac:dyDescent="0.75">
      <c r="B11">
        <v>67</v>
      </c>
      <c r="C11">
        <v>365.77800000000002</v>
      </c>
      <c r="D11">
        <v>368.17700000000002</v>
      </c>
      <c r="E11">
        <v>192.815</v>
      </c>
      <c r="F11">
        <v>202.512</v>
      </c>
      <c r="H11">
        <f t="shared" si="0"/>
        <v>67</v>
      </c>
      <c r="I11" s="1">
        <f t="shared" si="1"/>
        <v>-2.3990000000000009</v>
      </c>
      <c r="J11" s="2">
        <f t="shared" si="2"/>
        <v>-9.6970000000000027</v>
      </c>
      <c r="M11">
        <f t="shared" si="3"/>
        <v>67</v>
      </c>
      <c r="N11" s="1">
        <f t="shared" si="4"/>
        <v>0.24795150281613512</v>
      </c>
      <c r="O11" s="2">
        <f t="shared" si="5"/>
        <v>6.4414163147129486E-2</v>
      </c>
    </row>
    <row r="12" spans="1:15" x14ac:dyDescent="0.75">
      <c r="B12">
        <v>68</v>
      </c>
      <c r="C12">
        <v>354.87</v>
      </c>
      <c r="D12">
        <v>368.988</v>
      </c>
      <c r="E12">
        <v>193.15700000000001</v>
      </c>
      <c r="F12">
        <v>199.67699999999999</v>
      </c>
      <c r="H12">
        <f t="shared" si="0"/>
        <v>68</v>
      </c>
      <c r="I12" s="1">
        <f t="shared" si="1"/>
        <v>-14.117999999999995</v>
      </c>
      <c r="J12" s="2">
        <f t="shared" si="2"/>
        <v>-6.5199999999999818</v>
      </c>
      <c r="M12">
        <f t="shared" si="3"/>
        <v>68</v>
      </c>
      <c r="N12" s="1">
        <f t="shared" si="4"/>
        <v>0.14514063130559879</v>
      </c>
      <c r="O12" s="2">
        <f t="shared" si="5"/>
        <v>0.14880335750524623</v>
      </c>
    </row>
    <row r="13" spans="1:15" x14ac:dyDescent="0.75">
      <c r="B13">
        <v>69</v>
      </c>
      <c r="C13">
        <v>370.58600000000001</v>
      </c>
      <c r="D13">
        <v>387.80200000000002</v>
      </c>
      <c r="E13">
        <v>198.155</v>
      </c>
      <c r="F13">
        <v>208.16900000000001</v>
      </c>
      <c r="H13">
        <f t="shared" si="0"/>
        <v>69</v>
      </c>
      <c r="I13" s="1">
        <f t="shared" si="1"/>
        <v>-17.216000000000008</v>
      </c>
      <c r="J13" s="2">
        <f t="shared" si="2"/>
        <v>-10.01400000000001</v>
      </c>
      <c r="M13">
        <f t="shared" si="3"/>
        <v>69</v>
      </c>
      <c r="N13" s="1">
        <f t="shared" si="4"/>
        <v>0.11796185496464452</v>
      </c>
      <c r="O13" s="2">
        <f t="shared" si="5"/>
        <v>5.5993837490370443E-2</v>
      </c>
    </row>
    <row r="14" spans="1:15" x14ac:dyDescent="0.75">
      <c r="B14">
        <v>70</v>
      </c>
      <c r="C14">
        <v>381.62900000000002</v>
      </c>
      <c r="D14">
        <v>402.47199999999998</v>
      </c>
      <c r="E14">
        <v>209.048</v>
      </c>
      <c r="F14">
        <v>213.273</v>
      </c>
      <c r="H14">
        <f t="shared" si="0"/>
        <v>70</v>
      </c>
      <c r="I14" s="1">
        <f t="shared" si="1"/>
        <v>-20.842999999999961</v>
      </c>
      <c r="J14" s="2">
        <f t="shared" si="2"/>
        <v>-4.2249999999999943</v>
      </c>
      <c r="M14">
        <f t="shared" si="3"/>
        <v>70</v>
      </c>
      <c r="N14" s="1">
        <f t="shared" si="4"/>
        <v>8.614215780885387E-2</v>
      </c>
      <c r="O14" s="2">
        <f t="shared" si="5"/>
        <v>0.20976439025685958</v>
      </c>
    </row>
    <row r="15" spans="1:15" x14ac:dyDescent="0.75">
      <c r="B15">
        <v>71</v>
      </c>
      <c r="C15">
        <v>373.91899999999998</v>
      </c>
      <c r="D15">
        <v>390.18200000000002</v>
      </c>
      <c r="E15">
        <v>208.57300000000001</v>
      </c>
      <c r="F15">
        <v>219.114</v>
      </c>
      <c r="H15">
        <f t="shared" si="0"/>
        <v>71</v>
      </c>
      <c r="I15" s="1">
        <f t="shared" si="1"/>
        <v>-16.263000000000034</v>
      </c>
      <c r="J15" s="2">
        <f t="shared" si="2"/>
        <v>-10.540999999999997</v>
      </c>
      <c r="M15">
        <f t="shared" si="3"/>
        <v>71</v>
      </c>
      <c r="N15" s="1">
        <f t="shared" si="4"/>
        <v>0.12632253083711986</v>
      </c>
      <c r="O15" s="2">
        <f t="shared" si="5"/>
        <v>4.1995378117778023E-2</v>
      </c>
    </row>
    <row r="16" spans="1:15" x14ac:dyDescent="0.75">
      <c r="B16">
        <v>72</v>
      </c>
      <c r="C16">
        <v>370.815</v>
      </c>
      <c r="D16">
        <v>384.68200000000002</v>
      </c>
      <c r="E16">
        <v>208.548</v>
      </c>
      <c r="F16">
        <v>215.511</v>
      </c>
      <c r="H16">
        <f t="shared" si="0"/>
        <v>72</v>
      </c>
      <c r="I16" s="1">
        <f t="shared" si="1"/>
        <v>-13.867000000000019</v>
      </c>
      <c r="J16" s="2">
        <f t="shared" si="2"/>
        <v>-6.9629999999999939</v>
      </c>
      <c r="M16">
        <f t="shared" si="3"/>
        <v>72</v>
      </c>
      <c r="N16" s="1">
        <f t="shared" si="4"/>
        <v>0.14734265611566297</v>
      </c>
      <c r="O16" s="2">
        <f t="shared" si="5"/>
        <v>0.13703615161898672</v>
      </c>
    </row>
    <row r="17" spans="2:15" x14ac:dyDescent="0.75">
      <c r="B17">
        <v>73</v>
      </c>
      <c r="C17">
        <v>373.99200000000002</v>
      </c>
      <c r="D17">
        <v>387.55700000000002</v>
      </c>
      <c r="E17">
        <v>211.185</v>
      </c>
      <c r="F17">
        <v>217.93199999999999</v>
      </c>
      <c r="H17">
        <f t="shared" si="0"/>
        <v>73</v>
      </c>
      <c r="I17" s="1">
        <f t="shared" si="1"/>
        <v>-13.564999999999998</v>
      </c>
      <c r="J17" s="2">
        <f t="shared" si="2"/>
        <v>-6.7469999999999857</v>
      </c>
      <c r="M17">
        <f t="shared" si="3"/>
        <v>73</v>
      </c>
      <c r="N17" s="1">
        <f t="shared" si="4"/>
        <v>0.14999210429350956</v>
      </c>
      <c r="O17" s="2">
        <f t="shared" si="5"/>
        <v>0.14277366058384469</v>
      </c>
    </row>
    <row r="18" spans="2:15" x14ac:dyDescent="0.75">
      <c r="B18">
        <v>74</v>
      </c>
      <c r="C18">
        <v>381.387</v>
      </c>
      <c r="D18">
        <v>389.66500000000002</v>
      </c>
      <c r="E18">
        <v>209.315</v>
      </c>
      <c r="F18">
        <v>219.17599999999999</v>
      </c>
      <c r="H18">
        <f t="shared" si="0"/>
        <v>74</v>
      </c>
      <c r="I18" s="1">
        <f t="shared" si="1"/>
        <v>-8.27800000000002</v>
      </c>
      <c r="J18" s="2">
        <f t="shared" si="2"/>
        <v>-9.86099999999999</v>
      </c>
      <c r="M18">
        <f t="shared" si="3"/>
        <v>74</v>
      </c>
      <c r="N18" s="1">
        <f t="shared" si="4"/>
        <v>0.19637499342024423</v>
      </c>
      <c r="O18" s="2">
        <f t="shared" si="5"/>
        <v>6.0057906340478556E-2</v>
      </c>
    </row>
    <row r="19" spans="2:15" x14ac:dyDescent="0.75">
      <c r="B19">
        <v>75</v>
      </c>
      <c r="C19">
        <v>374.089</v>
      </c>
      <c r="D19">
        <v>382.70499999999998</v>
      </c>
      <c r="E19">
        <v>206.17699999999999</v>
      </c>
      <c r="F19">
        <v>211.602</v>
      </c>
      <c r="H19">
        <f t="shared" si="0"/>
        <v>75</v>
      </c>
      <c r="I19" s="1">
        <f t="shared" si="1"/>
        <v>-8.6159999999999854</v>
      </c>
      <c r="J19" s="2">
        <f t="shared" si="2"/>
        <v>-5.4250000000000114</v>
      </c>
      <c r="M19">
        <f t="shared" si="3"/>
        <v>75</v>
      </c>
      <c r="N19" s="1">
        <f t="shared" si="4"/>
        <v>0.19340971698278731</v>
      </c>
      <c r="O19" s="2">
        <f t="shared" si="5"/>
        <v>0.17788934045209381</v>
      </c>
    </row>
    <row r="20" spans="2:15" x14ac:dyDescent="0.75">
      <c r="B20">
        <v>76</v>
      </c>
      <c r="C20">
        <v>362.25</v>
      </c>
      <c r="D20">
        <v>377.625</v>
      </c>
      <c r="E20">
        <v>197.565</v>
      </c>
      <c r="F20">
        <v>203.66499999999999</v>
      </c>
      <c r="H20">
        <f t="shared" si="0"/>
        <v>76</v>
      </c>
      <c r="I20" s="1">
        <f t="shared" si="1"/>
        <v>-15.375</v>
      </c>
      <c r="J20" s="2">
        <f t="shared" si="2"/>
        <v>-6.0999999999999943</v>
      </c>
      <c r="M20">
        <f t="shared" si="3"/>
        <v>76</v>
      </c>
      <c r="N20" s="1">
        <f t="shared" si="4"/>
        <v>0.13411296124085395</v>
      </c>
      <c r="O20" s="2">
        <f t="shared" si="5"/>
        <v>0.15995962493691376</v>
      </c>
    </row>
    <row r="21" spans="2:15" x14ac:dyDescent="0.75">
      <c r="B21">
        <v>77</v>
      </c>
      <c r="C21">
        <v>369.226</v>
      </c>
      <c r="D21">
        <v>397.07400000000001</v>
      </c>
      <c r="E21">
        <v>206.75</v>
      </c>
      <c r="F21">
        <v>218</v>
      </c>
      <c r="H21">
        <f t="shared" ref="H21:H76" si="6">B21</f>
        <v>77</v>
      </c>
      <c r="I21" s="1">
        <f t="shared" ref="I21:I76" si="7">C21-D21</f>
        <v>-27.848000000000013</v>
      </c>
      <c r="J21" s="2">
        <f t="shared" ref="J21:J76" si="8">E21-F21</f>
        <v>-11.25</v>
      </c>
      <c r="M21">
        <f t="shared" ref="M21:M76" si="9">B21</f>
        <v>77</v>
      </c>
      <c r="N21" s="1">
        <f t="shared" si="4"/>
        <v>2.4687242292912855E-2</v>
      </c>
      <c r="O21" s="2">
        <f t="shared" si="5"/>
        <v>2.3162536191462423E-2</v>
      </c>
    </row>
    <row r="22" spans="2:15" x14ac:dyDescent="0.75">
      <c r="B22">
        <v>78</v>
      </c>
      <c r="C22">
        <v>384.15199999999999</v>
      </c>
      <c r="D22">
        <v>399.48899999999998</v>
      </c>
      <c r="E22">
        <v>210.523</v>
      </c>
      <c r="F22">
        <v>215.35900000000001</v>
      </c>
      <c r="H22">
        <f t="shared" si="6"/>
        <v>78</v>
      </c>
      <c r="I22" s="1">
        <f t="shared" si="7"/>
        <v>-15.336999999999989</v>
      </c>
      <c r="J22" s="2">
        <f t="shared" si="8"/>
        <v>-4.8360000000000127</v>
      </c>
      <c r="M22">
        <f t="shared" si="9"/>
        <v>78</v>
      </c>
      <c r="N22" s="1">
        <f t="shared" si="4"/>
        <v>0.13444633551488772</v>
      </c>
      <c r="O22" s="2">
        <f t="shared" si="5"/>
        <v>0.19353467739793276</v>
      </c>
    </row>
    <row r="23" spans="2:15" x14ac:dyDescent="0.75">
      <c r="B23">
        <v>79</v>
      </c>
      <c r="C23">
        <v>372.32299999999998</v>
      </c>
      <c r="D23">
        <v>400.21</v>
      </c>
      <c r="E23">
        <v>196.40299999999999</v>
      </c>
      <c r="F23">
        <v>207.29</v>
      </c>
      <c r="H23">
        <f t="shared" si="6"/>
        <v>79</v>
      </c>
      <c r="I23" s="1">
        <f t="shared" si="7"/>
        <v>-27.887</v>
      </c>
      <c r="J23" s="2">
        <f t="shared" si="8"/>
        <v>-10.887</v>
      </c>
      <c r="M23">
        <f t="shared" si="9"/>
        <v>79</v>
      </c>
      <c r="N23" s="1">
        <f t="shared" si="4"/>
        <v>2.4345095011667903E-2</v>
      </c>
      <c r="O23" s="2">
        <f t="shared" si="5"/>
        <v>3.2804738757403924E-2</v>
      </c>
    </row>
    <row r="24" spans="2:15" x14ac:dyDescent="0.75">
      <c r="B24">
        <v>80</v>
      </c>
      <c r="C24">
        <v>358.82799999999997</v>
      </c>
      <c r="D24">
        <v>376.03300000000002</v>
      </c>
      <c r="E24">
        <v>201.672</v>
      </c>
      <c r="F24">
        <v>209.233</v>
      </c>
      <c r="H24">
        <f t="shared" si="6"/>
        <v>80</v>
      </c>
      <c r="I24" s="1">
        <f t="shared" si="7"/>
        <v>-17.205000000000041</v>
      </c>
      <c r="J24" s="2">
        <f t="shared" si="8"/>
        <v>-7.561000000000007</v>
      </c>
      <c r="M24">
        <f t="shared" si="9"/>
        <v>80</v>
      </c>
      <c r="N24" s="1">
        <f t="shared" si="4"/>
        <v>0.11805835804396977</v>
      </c>
      <c r="O24" s="2">
        <f t="shared" si="5"/>
        <v>0.12115175179961164</v>
      </c>
    </row>
    <row r="25" spans="2:15" x14ac:dyDescent="0.75">
      <c r="B25">
        <v>81</v>
      </c>
      <c r="C25">
        <v>374.90199999999999</v>
      </c>
      <c r="D25">
        <v>379.85899999999998</v>
      </c>
      <c r="E25">
        <v>203.35599999999999</v>
      </c>
      <c r="F25">
        <v>210.071</v>
      </c>
      <c r="H25">
        <f t="shared" si="6"/>
        <v>81</v>
      </c>
      <c r="I25" s="1">
        <f t="shared" si="7"/>
        <v>-4.9569999999999936</v>
      </c>
      <c r="J25" s="2">
        <f t="shared" si="8"/>
        <v>-6.7150000000000034</v>
      </c>
      <c r="M25">
        <f t="shared" si="9"/>
        <v>81</v>
      </c>
      <c r="N25" s="1">
        <f t="shared" si="4"/>
        <v>0.22551015036934349</v>
      </c>
      <c r="O25" s="2">
        <f t="shared" si="5"/>
        <v>0.14362366191197129</v>
      </c>
    </row>
    <row r="26" spans="2:15" x14ac:dyDescent="0.75">
      <c r="B26">
        <v>82</v>
      </c>
      <c r="C26">
        <v>363.803</v>
      </c>
      <c r="D26">
        <v>377.65800000000002</v>
      </c>
      <c r="E26">
        <v>204.71199999999999</v>
      </c>
      <c r="F26">
        <v>210.685</v>
      </c>
      <c r="H26">
        <f t="shared" si="6"/>
        <v>82</v>
      </c>
      <c r="I26" s="1">
        <f t="shared" si="7"/>
        <v>-13.855000000000018</v>
      </c>
      <c r="J26" s="2">
        <f t="shared" si="8"/>
        <v>-5.9730000000000132</v>
      </c>
      <c r="M26">
        <f t="shared" si="9"/>
        <v>82</v>
      </c>
      <c r="N26" s="1">
        <f t="shared" si="4"/>
        <v>0.14744793220219993</v>
      </c>
      <c r="O26" s="2">
        <f t="shared" si="5"/>
        <v>0.16333306770791761</v>
      </c>
    </row>
    <row r="27" spans="2:15" x14ac:dyDescent="0.75">
      <c r="B27">
        <v>83</v>
      </c>
      <c r="C27">
        <v>362.15199999999999</v>
      </c>
      <c r="D27">
        <v>378.13600000000002</v>
      </c>
      <c r="E27">
        <v>204.89400000000001</v>
      </c>
      <c r="F27">
        <v>213.739</v>
      </c>
      <c r="H27">
        <f t="shared" si="6"/>
        <v>83</v>
      </c>
      <c r="I27" s="1">
        <f t="shared" si="7"/>
        <v>-15.984000000000037</v>
      </c>
      <c r="J27" s="2">
        <f t="shared" si="8"/>
        <v>-8.8449999999999989</v>
      </c>
      <c r="M27">
        <f t="shared" si="9"/>
        <v>83</v>
      </c>
      <c r="N27" s="1">
        <f t="shared" si="4"/>
        <v>0.12877019984910376</v>
      </c>
      <c r="O27" s="2">
        <f t="shared" si="5"/>
        <v>8.7045448508512965E-2</v>
      </c>
    </row>
    <row r="28" spans="2:15" x14ac:dyDescent="0.75">
      <c r="B28">
        <v>84</v>
      </c>
      <c r="C28">
        <v>360.85599999999999</v>
      </c>
      <c r="D28">
        <v>379.995</v>
      </c>
      <c r="E28">
        <v>193.40199999999999</v>
      </c>
      <c r="F28">
        <v>200.196</v>
      </c>
      <c r="H28">
        <f t="shared" si="6"/>
        <v>84</v>
      </c>
      <c r="I28" s="1">
        <f t="shared" si="7"/>
        <v>-19.13900000000001</v>
      </c>
      <c r="J28" s="2">
        <f t="shared" si="8"/>
        <v>-6.7940000000000111</v>
      </c>
      <c r="M28">
        <f t="shared" si="9"/>
        <v>84</v>
      </c>
      <c r="N28" s="1">
        <f t="shared" si="4"/>
        <v>0.10109136209709937</v>
      </c>
      <c r="O28" s="2">
        <f t="shared" si="5"/>
        <v>0.14152522113315738</v>
      </c>
    </row>
    <row r="29" spans="2:15" x14ac:dyDescent="0.75">
      <c r="B29">
        <v>85</v>
      </c>
      <c r="C29">
        <v>374.92599999999999</v>
      </c>
      <c r="D29">
        <v>383.83300000000003</v>
      </c>
      <c r="E29">
        <v>201.434</v>
      </c>
      <c r="F29">
        <v>204.411</v>
      </c>
      <c r="H29">
        <f t="shared" si="6"/>
        <v>85</v>
      </c>
      <c r="I29" s="1">
        <f t="shared" si="7"/>
        <v>-8.9070000000000391</v>
      </c>
      <c r="J29" s="2">
        <f t="shared" si="8"/>
        <v>-2.9770000000000039</v>
      </c>
      <c r="M29">
        <f t="shared" si="9"/>
        <v>85</v>
      </c>
      <c r="N29" s="1">
        <f t="shared" si="4"/>
        <v>0.19085677188426597</v>
      </c>
      <c r="O29" s="2">
        <f t="shared" si="5"/>
        <v>0.24291444205381529</v>
      </c>
    </row>
    <row r="30" spans="2:15" x14ac:dyDescent="0.75">
      <c r="B30">
        <v>86</v>
      </c>
      <c r="C30">
        <v>390.64</v>
      </c>
      <c r="D30">
        <v>403.26</v>
      </c>
      <c r="E30">
        <v>204.60300000000001</v>
      </c>
      <c r="F30">
        <v>204.583</v>
      </c>
      <c r="H30">
        <f t="shared" si="6"/>
        <v>86</v>
      </c>
      <c r="I30" s="1">
        <f t="shared" si="7"/>
        <v>-12.620000000000005</v>
      </c>
      <c r="J30" s="2">
        <f t="shared" si="8"/>
        <v>2.0000000000010232E-2</v>
      </c>
      <c r="M30">
        <f t="shared" si="9"/>
        <v>86</v>
      </c>
      <c r="N30" s="1">
        <f t="shared" si="4"/>
        <v>0.15828259610829379</v>
      </c>
      <c r="O30" s="2">
        <f t="shared" si="5"/>
        <v>0.32252237894121705</v>
      </c>
    </row>
    <row r="31" spans="2:15" x14ac:dyDescent="0.75">
      <c r="B31">
        <v>87</v>
      </c>
      <c r="C31">
        <v>399.11</v>
      </c>
      <c r="D31">
        <v>410.13499999999999</v>
      </c>
      <c r="E31">
        <v>201.25</v>
      </c>
      <c r="F31">
        <v>207.27099999999999</v>
      </c>
      <c r="H31">
        <f t="shared" si="6"/>
        <v>87</v>
      </c>
      <c r="I31" s="1">
        <f t="shared" si="7"/>
        <v>-11.024999999999977</v>
      </c>
      <c r="J31" s="2">
        <f t="shared" si="8"/>
        <v>-6.0209999999999866</v>
      </c>
      <c r="M31">
        <f t="shared" si="9"/>
        <v>87</v>
      </c>
      <c r="N31" s="1">
        <f t="shared" si="4"/>
        <v>0.17227554261049605</v>
      </c>
      <c r="O31" s="2">
        <f t="shared" si="5"/>
        <v>0.1620580657157277</v>
      </c>
    </row>
    <row r="32" spans="2:15" x14ac:dyDescent="0.75">
      <c r="B32">
        <v>88</v>
      </c>
      <c r="C32">
        <v>390.87099999999998</v>
      </c>
      <c r="D32">
        <v>407.45699999999999</v>
      </c>
      <c r="E32">
        <v>204.64400000000001</v>
      </c>
      <c r="F32">
        <v>216.76599999999999</v>
      </c>
      <c r="H32">
        <f t="shared" si="6"/>
        <v>88</v>
      </c>
      <c r="I32" s="1">
        <f t="shared" si="7"/>
        <v>-16.586000000000013</v>
      </c>
      <c r="J32" s="2">
        <f t="shared" si="8"/>
        <v>-12.121999999999986</v>
      </c>
      <c r="M32">
        <f t="shared" si="9"/>
        <v>88</v>
      </c>
      <c r="N32" s="1">
        <f t="shared" si="4"/>
        <v>0.12348884950783399</v>
      </c>
      <c r="O32" s="2">
        <f t="shared" si="5"/>
        <v>0</v>
      </c>
    </row>
    <row r="33" spans="2:15" x14ac:dyDescent="0.75">
      <c r="B33">
        <v>89</v>
      </c>
      <c r="C33">
        <v>371.75799999999998</v>
      </c>
      <c r="D33">
        <v>398.03300000000002</v>
      </c>
      <c r="E33">
        <v>208.803</v>
      </c>
      <c r="F33">
        <v>218.14699999999999</v>
      </c>
      <c r="H33">
        <f t="shared" si="6"/>
        <v>89</v>
      </c>
      <c r="I33" s="1">
        <f t="shared" si="7"/>
        <v>-26.275000000000034</v>
      </c>
      <c r="J33" s="2">
        <f t="shared" si="8"/>
        <v>-9.3439999999999941</v>
      </c>
      <c r="M33">
        <f t="shared" si="9"/>
        <v>89</v>
      </c>
      <c r="N33" s="1">
        <f t="shared" si="4"/>
        <v>3.8487182636463634E-2</v>
      </c>
      <c r="O33" s="2">
        <f t="shared" si="5"/>
        <v>7.379074029803151E-2</v>
      </c>
    </row>
    <row r="34" spans="2:15" x14ac:dyDescent="0.75">
      <c r="B34">
        <v>90</v>
      </c>
      <c r="C34">
        <v>390.49200000000002</v>
      </c>
      <c r="D34">
        <v>408.21699999999998</v>
      </c>
      <c r="E34">
        <v>205.78</v>
      </c>
      <c r="F34">
        <v>216.41800000000001</v>
      </c>
      <c r="H34">
        <f t="shared" si="6"/>
        <v>90</v>
      </c>
      <c r="I34" s="1">
        <f t="shared" si="7"/>
        <v>-17.724999999999966</v>
      </c>
      <c r="J34" s="2">
        <f t="shared" si="8"/>
        <v>-10.638000000000005</v>
      </c>
      <c r="M34">
        <f t="shared" si="9"/>
        <v>90</v>
      </c>
      <c r="N34" s="1">
        <f t="shared" si="4"/>
        <v>0.11349639429403623</v>
      </c>
      <c r="O34" s="2">
        <f t="shared" si="5"/>
        <v>3.9418811591892602E-2</v>
      </c>
    </row>
    <row r="35" spans="2:15" x14ac:dyDescent="0.75">
      <c r="B35">
        <v>91</v>
      </c>
      <c r="C35">
        <v>398.38600000000002</v>
      </c>
      <c r="D35">
        <v>414.57100000000003</v>
      </c>
      <c r="E35">
        <v>213.71199999999999</v>
      </c>
      <c r="F35">
        <v>208.60900000000001</v>
      </c>
      <c r="H35">
        <f t="shared" si="6"/>
        <v>91</v>
      </c>
      <c r="I35" s="1">
        <f t="shared" si="7"/>
        <v>-16.185000000000002</v>
      </c>
      <c r="J35" s="2">
        <f t="shared" si="8"/>
        <v>5.1029999999999802</v>
      </c>
      <c r="M35">
        <f t="shared" si="9"/>
        <v>91</v>
      </c>
      <c r="N35" s="1">
        <f t="shared" si="4"/>
        <v>0.12700682539961028</v>
      </c>
      <c r="O35" s="2">
        <f t="shared" si="5"/>
        <v>0.4575397774059014</v>
      </c>
    </row>
    <row r="36" spans="2:15" x14ac:dyDescent="0.75">
      <c r="B36">
        <v>92</v>
      </c>
      <c r="C36">
        <v>385.16699999999997</v>
      </c>
      <c r="D36">
        <v>403.64100000000002</v>
      </c>
      <c r="E36">
        <v>202.273</v>
      </c>
      <c r="F36">
        <v>206.96700000000001</v>
      </c>
      <c r="H36">
        <f t="shared" si="6"/>
        <v>92</v>
      </c>
      <c r="I36" s="1">
        <f t="shared" si="7"/>
        <v>-18.474000000000046</v>
      </c>
      <c r="J36" s="2">
        <f t="shared" si="8"/>
        <v>-4.6940000000000168</v>
      </c>
      <c r="M36">
        <f t="shared" si="9"/>
        <v>92</v>
      </c>
      <c r="N36" s="1">
        <f t="shared" si="4"/>
        <v>0.10692541189268798</v>
      </c>
      <c r="O36" s="2">
        <f t="shared" si="5"/>
        <v>0.19730655829149654</v>
      </c>
    </row>
    <row r="37" spans="2:15" x14ac:dyDescent="0.75">
      <c r="B37">
        <v>93</v>
      </c>
      <c r="C37">
        <v>399.27300000000002</v>
      </c>
      <c r="D37">
        <v>420.15800000000002</v>
      </c>
      <c r="E37">
        <v>202.23500000000001</v>
      </c>
      <c r="F37">
        <v>203</v>
      </c>
      <c r="H37">
        <f t="shared" si="6"/>
        <v>93</v>
      </c>
      <c r="I37" s="1">
        <f t="shared" si="7"/>
        <v>-20.884999999999991</v>
      </c>
      <c r="J37" s="2">
        <f t="shared" si="8"/>
        <v>-0.76499999999998636</v>
      </c>
      <c r="M37">
        <f t="shared" si="9"/>
        <v>93</v>
      </c>
      <c r="N37" s="1">
        <f t="shared" si="4"/>
        <v>8.5773691505974303E-2</v>
      </c>
      <c r="O37" s="2">
        <f t="shared" si="5"/>
        <v>0.30167078386059981</v>
      </c>
    </row>
    <row r="38" spans="2:15" x14ac:dyDescent="0.75">
      <c r="B38">
        <v>94</v>
      </c>
      <c r="C38">
        <v>386.47699999999998</v>
      </c>
      <c r="D38">
        <v>407.16300000000001</v>
      </c>
      <c r="E38">
        <v>200.96199999999999</v>
      </c>
      <c r="F38">
        <v>206.179</v>
      </c>
      <c r="H38">
        <f t="shared" si="6"/>
        <v>94</v>
      </c>
      <c r="I38" s="1">
        <f t="shared" si="7"/>
        <v>-20.686000000000035</v>
      </c>
      <c r="J38" s="2">
        <f t="shared" si="8"/>
        <v>-5.217000000000013</v>
      </c>
      <c r="M38">
        <f t="shared" si="9"/>
        <v>94</v>
      </c>
      <c r="N38" s="1">
        <f t="shared" si="4"/>
        <v>8.7519519941044899E-2</v>
      </c>
      <c r="O38" s="2">
        <f t="shared" si="5"/>
        <v>0.18341434908491977</v>
      </c>
    </row>
    <row r="39" spans="2:15" x14ac:dyDescent="0.75">
      <c r="B39">
        <v>95</v>
      </c>
      <c r="C39">
        <v>388.447</v>
      </c>
      <c r="D39">
        <v>419.10899999999998</v>
      </c>
      <c r="E39">
        <v>202.93199999999999</v>
      </c>
      <c r="F39">
        <v>207.21700000000001</v>
      </c>
      <c r="H39">
        <f t="shared" si="6"/>
        <v>95</v>
      </c>
      <c r="I39" s="1">
        <f t="shared" si="7"/>
        <v>-30.661999999999978</v>
      </c>
      <c r="J39" s="2">
        <f t="shared" si="8"/>
        <v>-4.285000000000025</v>
      </c>
      <c r="M39">
        <f t="shared" si="9"/>
        <v>95</v>
      </c>
      <c r="N39" s="1">
        <f t="shared" si="4"/>
        <v>0</v>
      </c>
      <c r="O39" s="2">
        <f t="shared" si="5"/>
        <v>0.20817063776662051</v>
      </c>
    </row>
    <row r="40" spans="2:15" x14ac:dyDescent="0.75">
      <c r="B40">
        <v>96</v>
      </c>
      <c r="C40">
        <v>374.63600000000002</v>
      </c>
      <c r="D40">
        <v>397.98899999999998</v>
      </c>
      <c r="E40">
        <v>202.46199999999999</v>
      </c>
      <c r="F40">
        <v>210.989</v>
      </c>
      <c r="H40">
        <f t="shared" si="6"/>
        <v>96</v>
      </c>
      <c r="I40" s="1">
        <f t="shared" si="7"/>
        <v>-23.352999999999952</v>
      </c>
      <c r="J40" s="2">
        <f t="shared" si="8"/>
        <v>-8.5270000000000152</v>
      </c>
      <c r="M40">
        <f t="shared" si="9"/>
        <v>96</v>
      </c>
      <c r="N40" s="1">
        <f t="shared" si="4"/>
        <v>6.4121909708210009E-2</v>
      </c>
      <c r="O40" s="2">
        <f t="shared" si="5"/>
        <v>9.5492336706775344E-2</v>
      </c>
    </row>
    <row r="41" spans="2:15" x14ac:dyDescent="0.75">
      <c r="B41">
        <v>97</v>
      </c>
      <c r="C41">
        <v>394.06799999999998</v>
      </c>
      <c r="D41">
        <v>419.54899999999998</v>
      </c>
      <c r="E41">
        <v>201.947</v>
      </c>
      <c r="F41">
        <v>207.16300000000001</v>
      </c>
      <c r="H41">
        <f t="shared" si="6"/>
        <v>97</v>
      </c>
      <c r="I41" s="1">
        <f t="shared" si="7"/>
        <v>-25.480999999999995</v>
      </c>
      <c r="J41" s="2">
        <f t="shared" si="8"/>
        <v>-5.2160000000000082</v>
      </c>
      <c r="M41">
        <f t="shared" si="9"/>
        <v>97</v>
      </c>
      <c r="N41" s="1">
        <f t="shared" si="4"/>
        <v>4.5452950362325051E-2</v>
      </c>
      <c r="O41" s="2">
        <f t="shared" si="5"/>
        <v>0.18344091162642387</v>
      </c>
    </row>
    <row r="42" spans="2:15" x14ac:dyDescent="0.75">
      <c r="B42">
        <v>98</v>
      </c>
      <c r="C42">
        <v>413.85300000000001</v>
      </c>
      <c r="D42">
        <v>419.839</v>
      </c>
      <c r="E42">
        <v>207</v>
      </c>
      <c r="F42">
        <v>209.422</v>
      </c>
      <c r="H42">
        <f t="shared" si="6"/>
        <v>98</v>
      </c>
      <c r="I42" s="1">
        <f t="shared" si="7"/>
        <v>-5.98599999999999</v>
      </c>
      <c r="J42" s="2">
        <f t="shared" si="8"/>
        <v>-2.421999999999997</v>
      </c>
      <c r="M42">
        <f t="shared" si="9"/>
        <v>98</v>
      </c>
      <c r="N42" s="1">
        <f t="shared" si="4"/>
        <v>0.21648272594880064</v>
      </c>
      <c r="O42" s="2">
        <f t="shared" si="5"/>
        <v>0.25765665258851944</v>
      </c>
    </row>
    <row r="43" spans="2:15" x14ac:dyDescent="0.75">
      <c r="B43">
        <v>99</v>
      </c>
      <c r="C43">
        <v>395.47800000000001</v>
      </c>
      <c r="D43">
        <v>414.20800000000003</v>
      </c>
      <c r="E43">
        <v>201.471</v>
      </c>
      <c r="F43">
        <v>210.72900000000001</v>
      </c>
      <c r="H43">
        <f t="shared" si="6"/>
        <v>99</v>
      </c>
      <c r="I43" s="1">
        <f t="shared" si="7"/>
        <v>-18.730000000000018</v>
      </c>
      <c r="J43" s="2">
        <f t="shared" si="8"/>
        <v>-9.2580000000000098</v>
      </c>
      <c r="M43">
        <f t="shared" si="9"/>
        <v>99</v>
      </c>
      <c r="N43" s="1">
        <f t="shared" si="4"/>
        <v>0.10467952204656678</v>
      </c>
      <c r="O43" s="2">
        <f t="shared" si="5"/>
        <v>7.6075118867372601E-2</v>
      </c>
    </row>
    <row r="44" spans="2:15" x14ac:dyDescent="0.75">
      <c r="B44">
        <v>100</v>
      </c>
      <c r="C44">
        <v>429.79399999999998</v>
      </c>
      <c r="D44">
        <v>449.23399999999998</v>
      </c>
      <c r="E44">
        <v>205.375</v>
      </c>
      <c r="F44">
        <v>200.89599999999999</v>
      </c>
      <c r="H44">
        <f t="shared" si="6"/>
        <v>100</v>
      </c>
      <c r="I44" s="1">
        <f t="shared" si="7"/>
        <v>-19.439999999999998</v>
      </c>
      <c r="J44" s="2">
        <f t="shared" si="8"/>
        <v>4.4790000000000134</v>
      </c>
      <c r="M44">
        <f t="shared" si="9"/>
        <v>100</v>
      </c>
      <c r="N44" s="1">
        <f t="shared" si="4"/>
        <v>9.8450686926464484E-2</v>
      </c>
      <c r="O44" s="2">
        <f t="shared" si="5"/>
        <v>0.44096475150742431</v>
      </c>
    </row>
    <row r="45" spans="2:15" x14ac:dyDescent="0.75">
      <c r="B45">
        <v>101</v>
      </c>
      <c r="C45">
        <v>460.06799999999998</v>
      </c>
      <c r="D45">
        <v>438.23399999999998</v>
      </c>
      <c r="E45">
        <v>208.70500000000001</v>
      </c>
      <c r="F45">
        <v>202.571</v>
      </c>
      <c r="H45">
        <f t="shared" si="6"/>
        <v>101</v>
      </c>
      <c r="I45" s="1">
        <f t="shared" si="7"/>
        <v>21.834000000000003</v>
      </c>
      <c r="J45" s="2">
        <f t="shared" si="8"/>
        <v>6.1340000000000146</v>
      </c>
      <c r="M45">
        <f t="shared" si="9"/>
        <v>101</v>
      </c>
      <c r="N45" s="1">
        <f t="shared" si="4"/>
        <v>0.46054778657028045</v>
      </c>
      <c r="O45" s="2">
        <f t="shared" si="5"/>
        <v>0.48492575769649654</v>
      </c>
    </row>
    <row r="46" spans="2:15" x14ac:dyDescent="0.75">
      <c r="B46">
        <v>102</v>
      </c>
      <c r="C46">
        <v>537.08100000000002</v>
      </c>
      <c r="D46">
        <v>457.29500000000002</v>
      </c>
      <c r="E46">
        <v>226.024</v>
      </c>
      <c r="F46">
        <v>222.33500000000001</v>
      </c>
      <c r="H46">
        <f t="shared" si="6"/>
        <v>102</v>
      </c>
      <c r="I46" s="1">
        <f t="shared" si="7"/>
        <v>79.786000000000001</v>
      </c>
      <c r="J46" s="2">
        <f t="shared" si="8"/>
        <v>3.688999999999993</v>
      </c>
      <c r="M46">
        <f t="shared" si="9"/>
        <v>102</v>
      </c>
      <c r="N46" s="1">
        <f t="shared" si="4"/>
        <v>0.96896110048602446</v>
      </c>
      <c r="O46" s="2">
        <f t="shared" si="5"/>
        <v>0.41998034371928661</v>
      </c>
    </row>
    <row r="47" spans="2:15" x14ac:dyDescent="0.75">
      <c r="B47">
        <v>103</v>
      </c>
      <c r="C47">
        <v>537.85599999999999</v>
      </c>
      <c r="D47">
        <v>454.53199999999998</v>
      </c>
      <c r="E47">
        <v>254.87899999999999</v>
      </c>
      <c r="F47">
        <v>239.399</v>
      </c>
      <c r="H47">
        <f t="shared" si="6"/>
        <v>103</v>
      </c>
      <c r="I47" s="1">
        <f t="shared" si="7"/>
        <v>83.324000000000012</v>
      </c>
      <c r="J47" s="2">
        <f t="shared" si="8"/>
        <v>15.47999999999999</v>
      </c>
      <c r="M47">
        <f t="shared" si="9"/>
        <v>103</v>
      </c>
      <c r="N47" s="1">
        <f t="shared" si="4"/>
        <v>1</v>
      </c>
      <c r="O47" s="2">
        <f t="shared" si="5"/>
        <v>0.73317927059260979</v>
      </c>
    </row>
    <row r="48" spans="2:15" x14ac:dyDescent="0.75">
      <c r="B48">
        <v>104</v>
      </c>
      <c r="C48">
        <v>488.51499999999999</v>
      </c>
      <c r="D48">
        <v>435.76100000000002</v>
      </c>
      <c r="E48">
        <v>238.56800000000001</v>
      </c>
      <c r="F48">
        <v>213.04300000000001</v>
      </c>
      <c r="H48">
        <f t="shared" si="6"/>
        <v>104</v>
      </c>
      <c r="I48" s="1">
        <f t="shared" si="7"/>
        <v>52.753999999999962</v>
      </c>
      <c r="J48" s="2">
        <f t="shared" si="8"/>
        <v>25.525000000000006</v>
      </c>
      <c r="M48">
        <f t="shared" si="9"/>
        <v>104</v>
      </c>
      <c r="N48" s="1">
        <f t="shared" si="4"/>
        <v>0.73180916954713693</v>
      </c>
      <c r="O48" s="2">
        <f t="shared" si="5"/>
        <v>1</v>
      </c>
    </row>
    <row r="49" spans="2:15" x14ac:dyDescent="0.75">
      <c r="B49">
        <v>105</v>
      </c>
      <c r="C49">
        <v>491.09800000000001</v>
      </c>
      <c r="D49">
        <v>438.33699999999999</v>
      </c>
      <c r="E49">
        <v>243.87100000000001</v>
      </c>
      <c r="F49">
        <v>219.84800000000001</v>
      </c>
      <c r="H49">
        <f t="shared" si="6"/>
        <v>105</v>
      </c>
      <c r="I49" s="1">
        <f t="shared" si="7"/>
        <v>52.761000000000024</v>
      </c>
      <c r="J49" s="2">
        <f t="shared" si="8"/>
        <v>24.022999999999996</v>
      </c>
      <c r="M49">
        <f t="shared" si="9"/>
        <v>105</v>
      </c>
      <c r="N49" s="1">
        <f t="shared" si="4"/>
        <v>0.73187058059761734</v>
      </c>
      <c r="O49" s="2">
        <f t="shared" si="5"/>
        <v>0.96010306266103518</v>
      </c>
    </row>
    <row r="50" spans="2:15" x14ac:dyDescent="0.75">
      <c r="B50">
        <v>106</v>
      </c>
      <c r="C50">
        <v>491.02300000000002</v>
      </c>
      <c r="D50">
        <v>447.755</v>
      </c>
      <c r="E50">
        <v>218.01499999999999</v>
      </c>
      <c r="F50">
        <v>207.02199999999999</v>
      </c>
      <c r="H50">
        <f t="shared" si="6"/>
        <v>106</v>
      </c>
      <c r="I50" s="1">
        <f t="shared" si="7"/>
        <v>43.268000000000029</v>
      </c>
      <c r="J50" s="2">
        <f t="shared" si="8"/>
        <v>10.992999999999995</v>
      </c>
      <c r="M50">
        <f t="shared" si="9"/>
        <v>106</v>
      </c>
      <c r="N50" s="1">
        <f t="shared" si="4"/>
        <v>0.6485884231396839</v>
      </c>
      <c r="O50" s="2">
        <f t="shared" si="5"/>
        <v>0.61399314686429163</v>
      </c>
    </row>
    <row r="51" spans="2:15" x14ac:dyDescent="0.75">
      <c r="B51">
        <v>107</v>
      </c>
      <c r="C51">
        <v>484.54500000000002</v>
      </c>
      <c r="D51">
        <v>449.16300000000001</v>
      </c>
      <c r="E51">
        <v>223.697</v>
      </c>
      <c r="F51">
        <v>217.59200000000001</v>
      </c>
      <c r="H51">
        <f t="shared" si="6"/>
        <v>107</v>
      </c>
      <c r="I51" s="1">
        <f t="shared" si="7"/>
        <v>35.382000000000005</v>
      </c>
      <c r="J51" s="2">
        <f t="shared" si="8"/>
        <v>6.1049999999999898</v>
      </c>
      <c r="M51">
        <f t="shared" si="9"/>
        <v>107</v>
      </c>
      <c r="N51" s="1">
        <f t="shared" si="4"/>
        <v>0.57940448827048929</v>
      </c>
      <c r="O51" s="2">
        <f t="shared" si="5"/>
        <v>0.48415544399288069</v>
      </c>
    </row>
    <row r="52" spans="2:15" x14ac:dyDescent="0.75">
      <c r="B52">
        <v>108</v>
      </c>
      <c r="C52">
        <v>523.05600000000004</v>
      </c>
      <c r="D52">
        <v>456.60199999999998</v>
      </c>
      <c r="E52">
        <v>230.59700000000001</v>
      </c>
      <c r="F52">
        <v>231.739</v>
      </c>
      <c r="H52">
        <f t="shared" si="6"/>
        <v>108</v>
      </c>
      <c r="I52" s="1">
        <f t="shared" si="7"/>
        <v>66.454000000000065</v>
      </c>
      <c r="J52" s="2">
        <f t="shared" si="8"/>
        <v>-1.1419999999999959</v>
      </c>
      <c r="M52">
        <f t="shared" si="9"/>
        <v>108</v>
      </c>
      <c r="N52" s="1">
        <f t="shared" si="4"/>
        <v>0.85199936834348122</v>
      </c>
      <c r="O52" s="2">
        <f t="shared" si="5"/>
        <v>0.29165670571360247</v>
      </c>
    </row>
    <row r="53" spans="2:15" x14ac:dyDescent="0.75">
      <c r="B53">
        <v>109</v>
      </c>
      <c r="C53">
        <v>498.56099999999998</v>
      </c>
      <c r="D53">
        <v>437.52699999999999</v>
      </c>
      <c r="E53">
        <v>209.68899999999999</v>
      </c>
      <c r="F53">
        <v>204.739</v>
      </c>
      <c r="H53">
        <f t="shared" si="6"/>
        <v>109</v>
      </c>
      <c r="I53" s="1">
        <f t="shared" si="7"/>
        <v>61.033999999999992</v>
      </c>
      <c r="J53" s="2">
        <f t="shared" si="8"/>
        <v>4.9499999999999886</v>
      </c>
      <c r="M53">
        <f t="shared" si="9"/>
        <v>109</v>
      </c>
      <c r="N53" s="1">
        <f t="shared" si="4"/>
        <v>0.80444966925762795</v>
      </c>
      <c r="O53" s="2">
        <f t="shared" si="5"/>
        <v>0.45347570855579405</v>
      </c>
    </row>
    <row r="54" spans="2:15" x14ac:dyDescent="0.75">
      <c r="B54">
        <v>110</v>
      </c>
      <c r="C54">
        <v>460.39400000000001</v>
      </c>
      <c r="D54">
        <v>418.08199999999999</v>
      </c>
      <c r="E54">
        <v>213.32599999999999</v>
      </c>
      <c r="F54">
        <v>212.90199999999999</v>
      </c>
      <c r="H54">
        <f t="shared" si="6"/>
        <v>110</v>
      </c>
      <c r="I54" s="1">
        <f t="shared" si="7"/>
        <v>42.312000000000012</v>
      </c>
      <c r="J54" s="2">
        <f t="shared" si="8"/>
        <v>0.42400000000000659</v>
      </c>
      <c r="M54">
        <f t="shared" si="9"/>
        <v>110</v>
      </c>
      <c r="N54" s="1">
        <f t="shared" si="4"/>
        <v>0.64020142824557402</v>
      </c>
      <c r="O54" s="2">
        <f t="shared" si="5"/>
        <v>0.33325364570882127</v>
      </c>
    </row>
    <row r="55" spans="2:15" x14ac:dyDescent="0.75">
      <c r="B55">
        <v>111</v>
      </c>
      <c r="C55">
        <v>489.08300000000003</v>
      </c>
      <c r="D55">
        <v>433.28800000000001</v>
      </c>
      <c r="E55">
        <v>200.12100000000001</v>
      </c>
      <c r="F55">
        <v>205.33199999999999</v>
      </c>
      <c r="H55">
        <f t="shared" si="6"/>
        <v>111</v>
      </c>
      <c r="I55" s="1">
        <f t="shared" si="7"/>
        <v>55.795000000000016</v>
      </c>
      <c r="J55" s="2">
        <f t="shared" si="8"/>
        <v>-5.2109999999999843</v>
      </c>
      <c r="M55">
        <f t="shared" si="9"/>
        <v>111</v>
      </c>
      <c r="N55" s="1">
        <f t="shared" si="4"/>
        <v>0.75848788447704107</v>
      </c>
      <c r="O55" s="2">
        <f t="shared" si="5"/>
        <v>0.18357372433394434</v>
      </c>
    </row>
    <row r="56" spans="2:15" x14ac:dyDescent="0.75">
      <c r="B56">
        <v>112</v>
      </c>
      <c r="C56">
        <v>472.18200000000002</v>
      </c>
      <c r="D56">
        <v>437.745</v>
      </c>
      <c r="E56">
        <v>202.98500000000001</v>
      </c>
      <c r="F56">
        <v>195.01599999999999</v>
      </c>
      <c r="H56">
        <f t="shared" si="6"/>
        <v>112</v>
      </c>
      <c r="I56" s="1">
        <f t="shared" si="7"/>
        <v>34.437000000000012</v>
      </c>
      <c r="J56" s="2">
        <f t="shared" si="8"/>
        <v>7.9690000000000225</v>
      </c>
      <c r="M56">
        <f t="shared" si="9"/>
        <v>112</v>
      </c>
      <c r="N56" s="1">
        <f t="shared" si="4"/>
        <v>0.57111399645570504</v>
      </c>
      <c r="O56" s="2">
        <f t="shared" si="5"/>
        <v>0.53366802135628366</v>
      </c>
    </row>
    <row r="57" spans="2:15" x14ac:dyDescent="0.75">
      <c r="B57">
        <v>113</v>
      </c>
      <c r="C57">
        <v>508.20499999999998</v>
      </c>
      <c r="D57">
        <v>458.25</v>
      </c>
      <c r="E57">
        <v>206.04499999999999</v>
      </c>
      <c r="F57">
        <v>195.15199999999999</v>
      </c>
      <c r="H57">
        <f t="shared" si="6"/>
        <v>113</v>
      </c>
      <c r="I57" s="1">
        <f t="shared" si="7"/>
        <v>49.954999999999984</v>
      </c>
      <c r="J57" s="2">
        <f t="shared" si="8"/>
        <v>10.893000000000001</v>
      </c>
      <c r="M57">
        <f t="shared" si="9"/>
        <v>113</v>
      </c>
      <c r="N57" s="1">
        <f t="shared" si="4"/>
        <v>0.70725352236239514</v>
      </c>
      <c r="O57" s="2">
        <f t="shared" si="5"/>
        <v>0.61133689271389469</v>
      </c>
    </row>
    <row r="58" spans="2:15" x14ac:dyDescent="0.75">
      <c r="B58">
        <v>114</v>
      </c>
      <c r="C58">
        <v>482.82400000000001</v>
      </c>
      <c r="D58">
        <v>449.71899999999999</v>
      </c>
      <c r="E58">
        <v>201.33799999999999</v>
      </c>
      <c r="F58">
        <v>193.11500000000001</v>
      </c>
      <c r="H58">
        <f t="shared" si="6"/>
        <v>114</v>
      </c>
      <c r="I58" s="1">
        <f t="shared" si="7"/>
        <v>33.105000000000018</v>
      </c>
      <c r="J58" s="2">
        <f t="shared" si="8"/>
        <v>8.2229999999999848</v>
      </c>
      <c r="M58">
        <f t="shared" si="9"/>
        <v>114</v>
      </c>
      <c r="N58" s="1">
        <f t="shared" si="4"/>
        <v>0.55942835085010445</v>
      </c>
      <c r="O58" s="2">
        <f t="shared" si="5"/>
        <v>0.54041490689829141</v>
      </c>
    </row>
    <row r="59" spans="2:15" x14ac:dyDescent="0.75">
      <c r="B59">
        <v>115</v>
      </c>
      <c r="C59">
        <v>429.92599999999999</v>
      </c>
      <c r="D59">
        <v>420.05700000000002</v>
      </c>
      <c r="E59">
        <v>203.25</v>
      </c>
      <c r="F59">
        <v>190.35900000000001</v>
      </c>
      <c r="H59">
        <f t="shared" si="6"/>
        <v>115</v>
      </c>
      <c r="I59" s="1">
        <f t="shared" si="7"/>
        <v>9.8689999999999714</v>
      </c>
      <c r="J59" s="2">
        <f t="shared" si="8"/>
        <v>12.890999999999991</v>
      </c>
      <c r="M59">
        <f t="shared" si="9"/>
        <v>115</v>
      </c>
      <c r="N59" s="1">
        <f t="shared" si="4"/>
        <v>0.3555787552857364</v>
      </c>
      <c r="O59" s="2">
        <f t="shared" si="5"/>
        <v>0.66440885063882871</v>
      </c>
    </row>
    <row r="60" spans="2:15" x14ac:dyDescent="0.75">
      <c r="B60">
        <v>116</v>
      </c>
      <c r="C60">
        <v>423.25700000000001</v>
      </c>
      <c r="D60">
        <v>423.70299999999997</v>
      </c>
      <c r="E60">
        <v>207.191</v>
      </c>
      <c r="F60">
        <v>190.67699999999999</v>
      </c>
      <c r="H60">
        <f t="shared" si="6"/>
        <v>116</v>
      </c>
      <c r="I60" s="1">
        <f t="shared" si="7"/>
        <v>-0.44599999999996953</v>
      </c>
      <c r="J60" s="2">
        <f t="shared" si="8"/>
        <v>16.51400000000001</v>
      </c>
      <c r="M60">
        <f t="shared" si="9"/>
        <v>116</v>
      </c>
      <c r="N60" s="1">
        <f t="shared" si="4"/>
        <v>0.26508518590002289</v>
      </c>
      <c r="O60" s="2">
        <f t="shared" si="5"/>
        <v>0.76064493850771653</v>
      </c>
    </row>
    <row r="61" spans="2:15" x14ac:dyDescent="0.75">
      <c r="B61">
        <v>117</v>
      </c>
      <c r="C61">
        <v>426.01499999999999</v>
      </c>
      <c r="D61">
        <v>431.42700000000002</v>
      </c>
      <c r="E61">
        <v>210.35300000000001</v>
      </c>
      <c r="F61">
        <v>191.38499999999999</v>
      </c>
      <c r="H61">
        <f t="shared" si="6"/>
        <v>117</v>
      </c>
      <c r="I61" s="1">
        <f t="shared" si="7"/>
        <v>-5.4120000000000346</v>
      </c>
      <c r="J61" s="2">
        <f t="shared" si="8"/>
        <v>18.968000000000018</v>
      </c>
      <c r="M61">
        <f t="shared" si="9"/>
        <v>117</v>
      </c>
      <c r="N61" s="1">
        <f t="shared" si="4"/>
        <v>0.2215184320881507</v>
      </c>
      <c r="O61" s="2">
        <f t="shared" si="5"/>
        <v>0.82582941535846177</v>
      </c>
    </row>
    <row r="62" spans="2:15" x14ac:dyDescent="0.75">
      <c r="B62">
        <v>118</v>
      </c>
      <c r="C62">
        <v>424.15899999999999</v>
      </c>
      <c r="D62">
        <v>435.35300000000001</v>
      </c>
      <c r="E62">
        <v>200.00800000000001</v>
      </c>
      <c r="F62">
        <v>192.90799999999999</v>
      </c>
      <c r="H62">
        <f t="shared" si="6"/>
        <v>118</v>
      </c>
      <c r="I62" s="1">
        <f t="shared" si="7"/>
        <v>-11.194000000000017</v>
      </c>
      <c r="J62" s="2">
        <f t="shared" si="8"/>
        <v>7.1000000000000227</v>
      </c>
      <c r="M62">
        <f t="shared" si="9"/>
        <v>118</v>
      </c>
      <c r="N62" s="1">
        <f t="shared" si="4"/>
        <v>0.17079290439176709</v>
      </c>
      <c r="O62" s="2">
        <f t="shared" si="5"/>
        <v>0.5105851727893328</v>
      </c>
    </row>
    <row r="63" spans="2:15" x14ac:dyDescent="0.75">
      <c r="B63">
        <v>119</v>
      </c>
      <c r="C63">
        <v>439.68200000000002</v>
      </c>
      <c r="D63">
        <v>453.315</v>
      </c>
      <c r="E63">
        <v>196.22</v>
      </c>
      <c r="F63">
        <v>193.875</v>
      </c>
      <c r="H63">
        <f t="shared" si="6"/>
        <v>119</v>
      </c>
      <c r="I63" s="1">
        <f t="shared" si="7"/>
        <v>-13.632999999999981</v>
      </c>
      <c r="J63" s="2">
        <f t="shared" si="8"/>
        <v>2.3449999999999989</v>
      </c>
      <c r="M63">
        <f t="shared" si="9"/>
        <v>119</v>
      </c>
      <c r="N63" s="1">
        <f t="shared" si="4"/>
        <v>0.14939553980313369</v>
      </c>
      <c r="O63" s="2">
        <f t="shared" si="5"/>
        <v>0.38428028793794961</v>
      </c>
    </row>
    <row r="64" spans="2:15" x14ac:dyDescent="0.75">
      <c r="B64">
        <v>120</v>
      </c>
      <c r="C64">
        <v>439.68900000000002</v>
      </c>
      <c r="D64">
        <v>451.97800000000001</v>
      </c>
      <c r="E64">
        <v>200.50800000000001</v>
      </c>
      <c r="F64">
        <v>194.78800000000001</v>
      </c>
      <c r="H64">
        <f t="shared" si="6"/>
        <v>120</v>
      </c>
      <c r="I64" s="1">
        <f t="shared" si="7"/>
        <v>-12.288999999999987</v>
      </c>
      <c r="J64" s="2">
        <f t="shared" si="8"/>
        <v>5.7199999999999989</v>
      </c>
      <c r="M64">
        <f t="shared" si="9"/>
        <v>120</v>
      </c>
      <c r="N64" s="1">
        <f t="shared" si="4"/>
        <v>0.16118646149527127</v>
      </c>
      <c r="O64" s="2">
        <f t="shared" si="5"/>
        <v>0.47392886551385205</v>
      </c>
    </row>
    <row r="65" spans="2:15" x14ac:dyDescent="0.75">
      <c r="B65">
        <v>121</v>
      </c>
      <c r="C65">
        <v>411.053</v>
      </c>
      <c r="D65">
        <v>427.13</v>
      </c>
      <c r="E65">
        <v>190.93199999999999</v>
      </c>
      <c r="F65">
        <v>188.14099999999999</v>
      </c>
      <c r="H65">
        <f t="shared" si="6"/>
        <v>121</v>
      </c>
      <c r="I65" s="1">
        <f t="shared" si="7"/>
        <v>-16.076999999999998</v>
      </c>
      <c r="J65" s="2">
        <f t="shared" si="8"/>
        <v>2.7909999999999968</v>
      </c>
      <c r="M65">
        <f t="shared" si="9"/>
        <v>121</v>
      </c>
      <c r="N65" s="1">
        <f t="shared" si="4"/>
        <v>0.1279543101784428</v>
      </c>
      <c r="O65" s="2">
        <f t="shared" si="5"/>
        <v>0.39612718144872067</v>
      </c>
    </row>
    <row r="66" spans="2:15" x14ac:dyDescent="0.75">
      <c r="B66">
        <v>122</v>
      </c>
      <c r="C66">
        <v>434.20299999999997</v>
      </c>
      <c r="D66">
        <v>442.19400000000002</v>
      </c>
      <c r="E66">
        <v>192.44499999999999</v>
      </c>
      <c r="F66">
        <v>192.53299999999999</v>
      </c>
      <c r="H66">
        <f t="shared" si="6"/>
        <v>122</v>
      </c>
      <c r="I66" s="1">
        <f t="shared" si="7"/>
        <v>-7.9910000000000423</v>
      </c>
      <c r="J66" s="2">
        <f t="shared" si="8"/>
        <v>-8.7999999999993861E-2</v>
      </c>
      <c r="M66">
        <f t="shared" si="9"/>
        <v>122</v>
      </c>
      <c r="N66" s="1">
        <f t="shared" si="4"/>
        <v>0.19889284648991926</v>
      </c>
      <c r="O66" s="2">
        <f t="shared" si="5"/>
        <v>0.31965362445878809</v>
      </c>
    </row>
    <row r="67" spans="2:15" x14ac:dyDescent="0.75">
      <c r="B67">
        <v>123</v>
      </c>
      <c r="C67">
        <v>432.28899999999999</v>
      </c>
      <c r="D67">
        <v>457.267</v>
      </c>
      <c r="E67">
        <v>192.08600000000001</v>
      </c>
      <c r="F67">
        <v>191.511</v>
      </c>
      <c r="H67">
        <f t="shared" si="6"/>
        <v>123</v>
      </c>
      <c r="I67" s="1">
        <f t="shared" si="7"/>
        <v>-24.978000000000009</v>
      </c>
      <c r="J67" s="2">
        <f t="shared" si="8"/>
        <v>0.57500000000001705</v>
      </c>
      <c r="M67">
        <f t="shared" si="9"/>
        <v>123</v>
      </c>
      <c r="N67" s="1">
        <f t="shared" si="4"/>
        <v>4.986577298966513E-2</v>
      </c>
      <c r="O67" s="2">
        <f t="shared" si="5"/>
        <v>0.33726458947592119</v>
      </c>
    </row>
    <row r="68" spans="2:15" x14ac:dyDescent="0.75">
      <c r="B68">
        <v>124</v>
      </c>
      <c r="C68">
        <v>398.51600000000002</v>
      </c>
      <c r="D68">
        <v>420.65899999999999</v>
      </c>
      <c r="E68">
        <v>189.12899999999999</v>
      </c>
      <c r="F68">
        <v>188.858</v>
      </c>
      <c r="H68">
        <f t="shared" si="6"/>
        <v>124</v>
      </c>
      <c r="I68" s="1">
        <f t="shared" si="7"/>
        <v>-22.142999999999972</v>
      </c>
      <c r="J68" s="2">
        <f t="shared" si="8"/>
        <v>0.27099999999998658</v>
      </c>
      <c r="M68">
        <f t="shared" si="9"/>
        <v>124</v>
      </c>
      <c r="N68" s="1">
        <f t="shared" ref="N68:N76" si="10">(I68-MIN(I$3:I$76))/(MAX(I$3:I$76)-MIN(I$3:I$76))</f>
        <v>7.4737248434018272E-2</v>
      </c>
      <c r="O68" s="2">
        <f t="shared" ref="O68:O76" si="11">(J68-MIN(J$3:J$76))/(MAX(J$3:J$76)-MIN(J$3:J$76))</f>
        <v>0.3291895768587132</v>
      </c>
    </row>
    <row r="69" spans="2:15" x14ac:dyDescent="0.75">
      <c r="B69">
        <v>125</v>
      </c>
      <c r="C69">
        <v>392.21800000000002</v>
      </c>
      <c r="D69">
        <v>407.67</v>
      </c>
      <c r="E69">
        <v>185.25800000000001</v>
      </c>
      <c r="F69">
        <v>185.16499999999999</v>
      </c>
      <c r="H69">
        <f t="shared" si="6"/>
        <v>125</v>
      </c>
      <c r="I69" s="1">
        <f t="shared" si="7"/>
        <v>-15.451999999999998</v>
      </c>
      <c r="J69" s="2">
        <f t="shared" si="8"/>
        <v>9.3000000000017735E-2</v>
      </c>
      <c r="M69">
        <f t="shared" si="9"/>
        <v>125</v>
      </c>
      <c r="N69" s="1">
        <f t="shared" si="10"/>
        <v>0.13343743968557525</v>
      </c>
      <c r="O69" s="2">
        <f t="shared" si="11"/>
        <v>0.32446144447100717</v>
      </c>
    </row>
    <row r="70" spans="2:15" x14ac:dyDescent="0.75">
      <c r="B70">
        <v>126</v>
      </c>
      <c r="C70">
        <v>399.28199999999998</v>
      </c>
      <c r="D70">
        <v>414.52800000000002</v>
      </c>
      <c r="E70">
        <v>187.71799999999999</v>
      </c>
      <c r="F70">
        <v>184.886</v>
      </c>
      <c r="H70">
        <f t="shared" si="6"/>
        <v>126</v>
      </c>
      <c r="I70" s="1">
        <f t="shared" si="7"/>
        <v>-15.246000000000038</v>
      </c>
      <c r="J70" s="2">
        <f t="shared" si="8"/>
        <v>2.8319999999999936</v>
      </c>
      <c r="M70">
        <f t="shared" si="9"/>
        <v>126</v>
      </c>
      <c r="N70" s="1">
        <f t="shared" si="10"/>
        <v>0.13524467917112576</v>
      </c>
      <c r="O70" s="2">
        <f t="shared" si="11"/>
        <v>0.39721624565038338</v>
      </c>
    </row>
    <row r="71" spans="2:15" x14ac:dyDescent="0.75">
      <c r="B71">
        <v>127</v>
      </c>
      <c r="C71">
        <v>393.88799999999998</v>
      </c>
      <c r="D71">
        <v>411.82</v>
      </c>
      <c r="E71">
        <v>185.08600000000001</v>
      </c>
      <c r="F71">
        <v>185.16900000000001</v>
      </c>
      <c r="H71">
        <f t="shared" si="6"/>
        <v>127</v>
      </c>
      <c r="I71" s="1">
        <f t="shared" si="7"/>
        <v>-17.932000000000016</v>
      </c>
      <c r="J71" s="2">
        <f t="shared" si="8"/>
        <v>-8.2999999999998408E-2</v>
      </c>
      <c r="M71">
        <f t="shared" si="9"/>
        <v>127</v>
      </c>
      <c r="N71" s="1">
        <f t="shared" si="10"/>
        <v>0.11168038180127351</v>
      </c>
      <c r="O71" s="2">
        <f t="shared" si="11"/>
        <v>0.31978643716630778</v>
      </c>
    </row>
    <row r="72" spans="2:15" x14ac:dyDescent="0.75">
      <c r="B72">
        <v>128</v>
      </c>
      <c r="C72">
        <v>386.60300000000001</v>
      </c>
      <c r="D72">
        <v>409.238</v>
      </c>
      <c r="E72">
        <v>188.00899999999999</v>
      </c>
      <c r="F72">
        <v>188.42400000000001</v>
      </c>
      <c r="H72">
        <f t="shared" si="6"/>
        <v>128</v>
      </c>
      <c r="I72" s="1">
        <f t="shared" si="7"/>
        <v>-22.634999999999991</v>
      </c>
      <c r="J72" s="2">
        <f t="shared" si="8"/>
        <v>-0.41500000000002046</v>
      </c>
      <c r="M72">
        <f t="shared" si="9"/>
        <v>128</v>
      </c>
      <c r="N72" s="1">
        <f t="shared" si="10"/>
        <v>7.0420928886003431E-2</v>
      </c>
      <c r="O72" s="2">
        <f t="shared" si="11"/>
        <v>0.31096767338698883</v>
      </c>
    </row>
    <row r="73" spans="2:15" x14ac:dyDescent="0.75">
      <c r="B73">
        <v>129</v>
      </c>
      <c r="C73">
        <v>411.298</v>
      </c>
      <c r="D73">
        <v>431.90899999999999</v>
      </c>
      <c r="E73">
        <v>188.32300000000001</v>
      </c>
      <c r="F73">
        <v>187.364</v>
      </c>
      <c r="H73">
        <f t="shared" si="6"/>
        <v>129</v>
      </c>
      <c r="I73" s="1">
        <f t="shared" si="7"/>
        <v>-20.61099999999999</v>
      </c>
      <c r="J73" s="2">
        <f t="shared" si="8"/>
        <v>0.95900000000000318</v>
      </c>
      <c r="M73">
        <f t="shared" si="9"/>
        <v>129</v>
      </c>
      <c r="N73" s="1">
        <f t="shared" si="10"/>
        <v>8.817749548190118E-2</v>
      </c>
      <c r="O73" s="2">
        <f t="shared" si="11"/>
        <v>0.34746460541344576</v>
      </c>
    </row>
    <row r="74" spans="2:15" x14ac:dyDescent="0.75">
      <c r="B74">
        <v>130</v>
      </c>
      <c r="C74">
        <v>429.67200000000003</v>
      </c>
      <c r="D74">
        <v>452.22699999999998</v>
      </c>
      <c r="E74">
        <v>196.44800000000001</v>
      </c>
      <c r="F74">
        <v>198.547</v>
      </c>
      <c r="H74">
        <f t="shared" si="6"/>
        <v>130</v>
      </c>
      <c r="I74" s="1">
        <f t="shared" si="7"/>
        <v>-22.55499999999995</v>
      </c>
      <c r="J74" s="2">
        <f t="shared" si="8"/>
        <v>-2.0989999999999895</v>
      </c>
      <c r="M74">
        <f t="shared" si="9"/>
        <v>130</v>
      </c>
      <c r="N74" s="1">
        <f t="shared" si="10"/>
        <v>7.1122769462916749E-2</v>
      </c>
      <c r="O74" s="2">
        <f t="shared" si="11"/>
        <v>0.2662363534943023</v>
      </c>
    </row>
    <row r="75" spans="2:15" x14ac:dyDescent="0.75">
      <c r="B75">
        <v>131</v>
      </c>
      <c r="C75">
        <v>414.15499999999997</v>
      </c>
      <c r="D75">
        <v>423.07600000000002</v>
      </c>
      <c r="E75">
        <v>188.87100000000001</v>
      </c>
      <c r="F75">
        <v>189.86600000000001</v>
      </c>
      <c r="H75">
        <f t="shared" si="6"/>
        <v>131</v>
      </c>
      <c r="I75" s="1">
        <f t="shared" si="7"/>
        <v>-8.9210000000000491</v>
      </c>
      <c r="J75" s="2">
        <f t="shared" si="8"/>
        <v>-0.99500000000000455</v>
      </c>
      <c r="M75">
        <f t="shared" si="9"/>
        <v>131</v>
      </c>
      <c r="N75" s="1">
        <f t="shared" si="10"/>
        <v>0.1907339497833061</v>
      </c>
      <c r="O75" s="2">
        <f t="shared" si="11"/>
        <v>0.295561399314686</v>
      </c>
    </row>
    <row r="76" spans="2:15" x14ac:dyDescent="0.75">
      <c r="B76">
        <v>132</v>
      </c>
      <c r="C76">
        <v>427.75900000000001</v>
      </c>
      <c r="D76">
        <v>438.11</v>
      </c>
      <c r="E76">
        <v>196.422</v>
      </c>
      <c r="F76">
        <v>195.30799999999999</v>
      </c>
      <c r="H76">
        <f t="shared" si="6"/>
        <v>132</v>
      </c>
      <c r="I76" s="1">
        <f t="shared" si="7"/>
        <v>-10.350999999999999</v>
      </c>
      <c r="J76" s="2">
        <f t="shared" si="8"/>
        <v>1.1140000000000043</v>
      </c>
      <c r="M76">
        <f t="shared" si="9"/>
        <v>132</v>
      </c>
      <c r="N76" s="1">
        <f t="shared" si="10"/>
        <v>0.1781885494709875</v>
      </c>
      <c r="O76" s="2">
        <f t="shared" si="11"/>
        <v>0.35158179934656131</v>
      </c>
    </row>
  </sheetData>
  <sortState xmlns:xlrd2="http://schemas.microsoft.com/office/spreadsheetml/2017/richdata2" ref="B3:M162">
    <sortCondition ref="B3:B162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48CF8-7B5D-477F-876E-2020843A98A6}">
  <dimension ref="A1:M26"/>
  <sheetViews>
    <sheetView zoomScale="80" zoomScaleNormal="80" workbookViewId="0">
      <selection activeCell="A2" sqref="A2"/>
    </sheetView>
  </sheetViews>
  <sheetFormatPr defaultRowHeight="14.75" x14ac:dyDescent="0.75"/>
  <sheetData>
    <row r="1" spans="1:13" x14ac:dyDescent="0.75">
      <c r="A1" t="s">
        <v>20</v>
      </c>
      <c r="H1" t="s">
        <v>15</v>
      </c>
      <c r="L1" t="s">
        <v>16</v>
      </c>
    </row>
    <row r="2" spans="1:13" x14ac:dyDescent="0.75">
      <c r="A2" t="s">
        <v>14</v>
      </c>
      <c r="B2" t="s">
        <v>10</v>
      </c>
      <c r="C2" t="s">
        <v>11</v>
      </c>
      <c r="D2" t="s">
        <v>12</v>
      </c>
      <c r="E2" t="s">
        <v>13</v>
      </c>
      <c r="G2" t="s">
        <v>14</v>
      </c>
      <c r="H2" t="s">
        <v>1</v>
      </c>
      <c r="I2" t="s">
        <v>0</v>
      </c>
      <c r="K2" t="s">
        <v>14</v>
      </c>
      <c r="L2" t="s">
        <v>1</v>
      </c>
      <c r="M2" t="s">
        <v>0</v>
      </c>
    </row>
    <row r="3" spans="1:13" x14ac:dyDescent="0.75">
      <c r="A3">
        <v>9</v>
      </c>
      <c r="B3">
        <v>482.81</v>
      </c>
      <c r="C3">
        <v>508.25</v>
      </c>
      <c r="D3">
        <v>617.66399999999999</v>
      </c>
      <c r="E3">
        <v>613.14</v>
      </c>
      <c r="G3">
        <f t="shared" ref="G3:G26" si="0">A3</f>
        <v>9</v>
      </c>
      <c r="H3">
        <f t="shared" ref="H3:H26" si="1">B3-C3</f>
        <v>-25.439999999999998</v>
      </c>
      <c r="I3">
        <f t="shared" ref="I3:I26" si="2">D3-E3</f>
        <v>4.5240000000000009</v>
      </c>
      <c r="K3">
        <f t="shared" ref="K3:K26" si="3">A3</f>
        <v>9</v>
      </c>
      <c r="L3">
        <f>(H3-MIN(H$3:H$40))/(MAX(H$3:H$40)-MIN(H$3:H$40))</f>
        <v>0.23667845954833755</v>
      </c>
      <c r="M3">
        <f>(I3-MIN(I$3:I$40))/(MAX(I$3:I$40)-MIN(I$3:I$40))</f>
        <v>0.32803000813900013</v>
      </c>
    </row>
    <row r="4" spans="1:13" x14ac:dyDescent="0.75">
      <c r="A4">
        <v>10</v>
      </c>
      <c r="B4">
        <v>474.62</v>
      </c>
      <c r="C4">
        <v>524.19500000000005</v>
      </c>
      <c r="D4">
        <v>564.34299999999996</v>
      </c>
      <c r="E4">
        <v>575.976</v>
      </c>
      <c r="G4">
        <f t="shared" si="0"/>
        <v>10</v>
      </c>
      <c r="H4">
        <f t="shared" si="1"/>
        <v>-49.575000000000045</v>
      </c>
      <c r="I4">
        <f t="shared" si="2"/>
        <v>-11.633000000000038</v>
      </c>
      <c r="K4">
        <f t="shared" si="3"/>
        <v>10</v>
      </c>
      <c r="L4">
        <f t="shared" ref="L4:M19" si="4">(H4-MIN(H$3:H$40))/(MAX(H$3:H$40)-MIN(H$3:H$40))</f>
        <v>4.8602777301559395E-2</v>
      </c>
      <c r="M4">
        <f t="shared" si="4"/>
        <v>0.21368059733182343</v>
      </c>
    </row>
    <row r="5" spans="1:13" x14ac:dyDescent="0.75">
      <c r="A5">
        <v>11</v>
      </c>
      <c r="B5">
        <v>502.64699999999999</v>
      </c>
      <c r="C5">
        <v>558.45899999999995</v>
      </c>
      <c r="D5">
        <v>620.19799999999998</v>
      </c>
      <c r="E5">
        <v>662.02300000000002</v>
      </c>
      <c r="G5">
        <f t="shared" si="0"/>
        <v>11</v>
      </c>
      <c r="H5">
        <f t="shared" si="1"/>
        <v>-55.811999999999955</v>
      </c>
      <c r="I5">
        <f t="shared" si="2"/>
        <v>-41.825000000000045</v>
      </c>
      <c r="K5">
        <f t="shared" si="3"/>
        <v>11</v>
      </c>
      <c r="L5">
        <f t="shared" si="4"/>
        <v>0</v>
      </c>
      <c r="M5">
        <f t="shared" si="4"/>
        <v>0</v>
      </c>
    </row>
    <row r="6" spans="1:13" x14ac:dyDescent="0.75">
      <c r="A6">
        <v>12</v>
      </c>
      <c r="B6">
        <v>494.798</v>
      </c>
      <c r="C6">
        <v>516.83000000000004</v>
      </c>
      <c r="D6">
        <v>566.62900000000002</v>
      </c>
      <c r="E6">
        <v>577.69899999999996</v>
      </c>
      <c r="G6">
        <f t="shared" si="0"/>
        <v>12</v>
      </c>
      <c r="H6">
        <f t="shared" si="1"/>
        <v>-22.032000000000039</v>
      </c>
      <c r="I6">
        <f t="shared" si="2"/>
        <v>-11.069999999999936</v>
      </c>
      <c r="K6">
        <f t="shared" si="3"/>
        <v>12</v>
      </c>
      <c r="L6">
        <f t="shared" si="4"/>
        <v>0.26323582126770823</v>
      </c>
      <c r="M6">
        <f t="shared" si="4"/>
        <v>0.21766516861884774</v>
      </c>
    </row>
    <row r="7" spans="1:13" x14ac:dyDescent="0.75">
      <c r="A7">
        <v>13</v>
      </c>
      <c r="B7">
        <v>489.94400000000002</v>
      </c>
      <c r="C7">
        <v>508.72699999999998</v>
      </c>
      <c r="D7">
        <v>558.702</v>
      </c>
      <c r="E7">
        <v>568.23900000000003</v>
      </c>
      <c r="G7">
        <f t="shared" si="0"/>
        <v>13</v>
      </c>
      <c r="H7">
        <f t="shared" si="1"/>
        <v>-18.782999999999959</v>
      </c>
      <c r="I7">
        <f t="shared" si="2"/>
        <v>-9.5370000000000346</v>
      </c>
      <c r="K7">
        <f t="shared" si="3"/>
        <v>13</v>
      </c>
      <c r="L7">
        <f t="shared" si="4"/>
        <v>0.28855415114629934</v>
      </c>
      <c r="M7">
        <f t="shared" si="4"/>
        <v>0.22851480944123992</v>
      </c>
    </row>
    <row r="8" spans="1:13" x14ac:dyDescent="0.75">
      <c r="A8">
        <v>14</v>
      </c>
      <c r="B8">
        <v>487.315</v>
      </c>
      <c r="C8">
        <v>500.20499999999998</v>
      </c>
      <c r="D8">
        <v>574.92700000000002</v>
      </c>
      <c r="E8">
        <v>573.375</v>
      </c>
      <c r="G8">
        <f t="shared" si="0"/>
        <v>14</v>
      </c>
      <c r="H8">
        <f t="shared" si="1"/>
        <v>-12.889999999999986</v>
      </c>
      <c r="I8">
        <f t="shared" si="2"/>
        <v>1.5520000000000209</v>
      </c>
      <c r="K8">
        <f t="shared" si="3"/>
        <v>14</v>
      </c>
      <c r="L8">
        <f t="shared" si="4"/>
        <v>0.33447625578604478</v>
      </c>
      <c r="M8">
        <f t="shared" si="4"/>
        <v>0.30699600127393073</v>
      </c>
    </row>
    <row r="9" spans="1:13" x14ac:dyDescent="0.75">
      <c r="A9">
        <v>15</v>
      </c>
      <c r="B9">
        <v>504.363</v>
      </c>
      <c r="C9">
        <v>503.08499999999998</v>
      </c>
      <c r="D9">
        <v>588.39499999999998</v>
      </c>
      <c r="E9">
        <v>589.36900000000003</v>
      </c>
      <c r="G9">
        <f t="shared" si="0"/>
        <v>15</v>
      </c>
      <c r="H9">
        <f t="shared" si="1"/>
        <v>1.27800000000002</v>
      </c>
      <c r="I9">
        <f t="shared" si="2"/>
        <v>-0.97400000000004638</v>
      </c>
      <c r="K9">
        <f t="shared" si="3"/>
        <v>15</v>
      </c>
      <c r="L9">
        <f t="shared" si="4"/>
        <v>0.44488256471798382</v>
      </c>
      <c r="M9">
        <f t="shared" si="4"/>
        <v>0.2891185109168759</v>
      </c>
    </row>
    <row r="10" spans="1:13" x14ac:dyDescent="0.75">
      <c r="A10">
        <v>16</v>
      </c>
      <c r="B10">
        <v>515.90300000000002</v>
      </c>
      <c r="C10">
        <v>516.00599999999997</v>
      </c>
      <c r="D10">
        <v>615.41099999999994</v>
      </c>
      <c r="E10">
        <v>611.85799999999995</v>
      </c>
      <c r="G10">
        <f t="shared" si="0"/>
        <v>16</v>
      </c>
      <c r="H10">
        <f t="shared" si="1"/>
        <v>-0.1029999999999518</v>
      </c>
      <c r="I10">
        <f t="shared" si="2"/>
        <v>3.5529999999999973</v>
      </c>
      <c r="K10">
        <f t="shared" si="3"/>
        <v>16</v>
      </c>
      <c r="L10">
        <f t="shared" si="4"/>
        <v>0.43412091080529291</v>
      </c>
      <c r="M10">
        <f t="shared" si="4"/>
        <v>0.32115786121235729</v>
      </c>
    </row>
    <row r="11" spans="1:13" x14ac:dyDescent="0.75">
      <c r="A11">
        <v>17</v>
      </c>
      <c r="B11">
        <v>501.46</v>
      </c>
      <c r="C11">
        <v>502.05700000000002</v>
      </c>
      <c r="D11">
        <v>617.548</v>
      </c>
      <c r="E11">
        <v>608.77800000000002</v>
      </c>
      <c r="G11">
        <f t="shared" si="0"/>
        <v>17</v>
      </c>
      <c r="H11">
        <f t="shared" si="1"/>
        <v>-0.59700000000003683</v>
      </c>
      <c r="I11">
        <f t="shared" si="2"/>
        <v>8.7699999999999818</v>
      </c>
      <c r="K11">
        <f t="shared" si="3"/>
        <v>17</v>
      </c>
      <c r="L11">
        <f t="shared" si="4"/>
        <v>0.4302713401804773</v>
      </c>
      <c r="M11">
        <f t="shared" si="4"/>
        <v>0.35808061148660603</v>
      </c>
    </row>
    <row r="12" spans="1:13" x14ac:dyDescent="0.75">
      <c r="A12">
        <v>18</v>
      </c>
      <c r="B12">
        <v>509.90300000000002</v>
      </c>
      <c r="C12">
        <v>498.92599999999999</v>
      </c>
      <c r="D12">
        <v>620.88699999999994</v>
      </c>
      <c r="E12">
        <v>608.18799999999999</v>
      </c>
      <c r="G12">
        <f t="shared" si="0"/>
        <v>18</v>
      </c>
      <c r="H12">
        <f t="shared" si="1"/>
        <v>10.977000000000032</v>
      </c>
      <c r="I12">
        <f t="shared" si="2"/>
        <v>12.698999999999955</v>
      </c>
      <c r="K12">
        <f t="shared" si="3"/>
        <v>18</v>
      </c>
      <c r="L12">
        <f t="shared" si="4"/>
        <v>0.52046350700559518</v>
      </c>
      <c r="M12">
        <f t="shared" si="4"/>
        <v>0.38588768180048816</v>
      </c>
    </row>
    <row r="13" spans="1:13" x14ac:dyDescent="0.75">
      <c r="A13">
        <v>19</v>
      </c>
      <c r="B13">
        <v>531.17399999999998</v>
      </c>
      <c r="C13">
        <v>480.63600000000002</v>
      </c>
      <c r="D13">
        <v>674.553</v>
      </c>
      <c r="E13">
        <v>629.98400000000004</v>
      </c>
      <c r="G13">
        <f t="shared" si="0"/>
        <v>19</v>
      </c>
      <c r="H13">
        <f t="shared" si="1"/>
        <v>50.537999999999954</v>
      </c>
      <c r="I13">
        <f t="shared" si="2"/>
        <v>44.56899999999996</v>
      </c>
      <c r="K13">
        <f t="shared" si="3"/>
        <v>19</v>
      </c>
      <c r="L13">
        <f t="shared" si="4"/>
        <v>0.82874865576734202</v>
      </c>
      <c r="M13">
        <f t="shared" si="4"/>
        <v>0.611444141689373</v>
      </c>
    </row>
    <row r="14" spans="1:13" x14ac:dyDescent="0.75">
      <c r="A14">
        <v>20</v>
      </c>
      <c r="B14">
        <v>531.303</v>
      </c>
      <c r="C14">
        <v>483.80399999999997</v>
      </c>
      <c r="D14">
        <v>716.90200000000004</v>
      </c>
      <c r="E14">
        <v>622.55999999999995</v>
      </c>
      <c r="G14">
        <f t="shared" si="0"/>
        <v>20</v>
      </c>
      <c r="H14">
        <f t="shared" si="1"/>
        <v>47.499000000000024</v>
      </c>
      <c r="I14">
        <f t="shared" si="2"/>
        <v>94.342000000000098</v>
      </c>
      <c r="K14">
        <f t="shared" si="3"/>
        <v>20</v>
      </c>
      <c r="L14">
        <f t="shared" si="4"/>
        <v>0.80506678303695278</v>
      </c>
      <c r="M14">
        <f t="shared" si="4"/>
        <v>0.96370713754909987</v>
      </c>
    </row>
    <row r="15" spans="1:13" x14ac:dyDescent="0.75">
      <c r="A15">
        <v>21</v>
      </c>
      <c r="B15">
        <v>543.00800000000004</v>
      </c>
      <c r="C15">
        <v>491.017</v>
      </c>
      <c r="D15">
        <v>701.09400000000005</v>
      </c>
      <c r="E15">
        <v>649.47799999999995</v>
      </c>
      <c r="G15">
        <f t="shared" si="0"/>
        <v>21</v>
      </c>
      <c r="H15">
        <f t="shared" si="1"/>
        <v>51.991000000000042</v>
      </c>
      <c r="I15">
        <f t="shared" si="2"/>
        <v>51.616000000000099</v>
      </c>
      <c r="K15">
        <f t="shared" si="3"/>
        <v>21</v>
      </c>
      <c r="L15">
        <f t="shared" si="4"/>
        <v>0.84007138070227405</v>
      </c>
      <c r="M15">
        <f t="shared" si="4"/>
        <v>0.661318517994268</v>
      </c>
    </row>
    <row r="16" spans="1:13" x14ac:dyDescent="0.75">
      <c r="A16">
        <v>22</v>
      </c>
      <c r="B16">
        <v>563.61699999999996</v>
      </c>
      <c r="C16">
        <v>500.79399999999998</v>
      </c>
      <c r="D16">
        <v>703.10900000000004</v>
      </c>
      <c r="E16">
        <v>656.62800000000004</v>
      </c>
      <c r="G16">
        <f t="shared" si="0"/>
        <v>22</v>
      </c>
      <c r="H16">
        <f t="shared" si="1"/>
        <v>62.822999999999979</v>
      </c>
      <c r="I16">
        <f t="shared" si="2"/>
        <v>46.480999999999995</v>
      </c>
      <c r="K16">
        <f t="shared" si="3"/>
        <v>22</v>
      </c>
      <c r="L16">
        <f t="shared" si="4"/>
        <v>0.92448139893708181</v>
      </c>
      <c r="M16">
        <f t="shared" si="4"/>
        <v>0.62497611380445162</v>
      </c>
    </row>
    <row r="17" spans="1:13" x14ac:dyDescent="0.75">
      <c r="A17">
        <v>23</v>
      </c>
      <c r="B17">
        <v>544.89499999999998</v>
      </c>
      <c r="C17">
        <v>496.46600000000001</v>
      </c>
      <c r="D17">
        <v>691.65300000000002</v>
      </c>
      <c r="E17">
        <v>625.94899999999996</v>
      </c>
      <c r="G17">
        <f t="shared" si="0"/>
        <v>23</v>
      </c>
      <c r="H17">
        <f t="shared" si="1"/>
        <v>48.428999999999974</v>
      </c>
      <c r="I17">
        <f t="shared" si="2"/>
        <v>65.704000000000065</v>
      </c>
      <c r="K17">
        <f t="shared" si="3"/>
        <v>23</v>
      </c>
      <c r="L17">
        <f t="shared" si="4"/>
        <v>0.81231395040755539</v>
      </c>
      <c r="M17">
        <f t="shared" si="4"/>
        <v>0.76102480625641422</v>
      </c>
    </row>
    <row r="18" spans="1:13" x14ac:dyDescent="0.75">
      <c r="A18">
        <v>24</v>
      </c>
      <c r="B18">
        <v>535.73500000000001</v>
      </c>
      <c r="C18">
        <v>497.70100000000002</v>
      </c>
      <c r="D18">
        <v>718.84100000000001</v>
      </c>
      <c r="E18">
        <v>661.65800000000002</v>
      </c>
      <c r="G18">
        <f t="shared" si="0"/>
        <v>24</v>
      </c>
      <c r="H18">
        <f t="shared" si="1"/>
        <v>38.033999999999992</v>
      </c>
      <c r="I18">
        <f t="shared" si="2"/>
        <v>57.182999999999993</v>
      </c>
      <c r="K18">
        <f t="shared" si="3"/>
        <v>24</v>
      </c>
      <c r="L18">
        <f t="shared" si="4"/>
        <v>0.7313093215716221</v>
      </c>
      <c r="M18">
        <f t="shared" si="4"/>
        <v>0.70071835521426795</v>
      </c>
    </row>
    <row r="19" spans="1:13" x14ac:dyDescent="0.75">
      <c r="A19">
        <v>25</v>
      </c>
      <c r="B19">
        <v>540.40899999999999</v>
      </c>
      <c r="C19">
        <v>491</v>
      </c>
      <c r="D19">
        <v>732.00800000000004</v>
      </c>
      <c r="E19">
        <v>632.53800000000001</v>
      </c>
      <c r="G19">
        <f t="shared" si="0"/>
        <v>25</v>
      </c>
      <c r="H19">
        <f t="shared" si="1"/>
        <v>49.408999999999992</v>
      </c>
      <c r="I19">
        <f t="shared" si="2"/>
        <v>99.470000000000027</v>
      </c>
      <c r="K19">
        <f t="shared" si="3"/>
        <v>25</v>
      </c>
      <c r="L19">
        <f t="shared" si="4"/>
        <v>0.8199507504324921</v>
      </c>
      <c r="M19">
        <f t="shared" si="4"/>
        <v>1</v>
      </c>
    </row>
    <row r="20" spans="1:13" x14ac:dyDescent="0.75">
      <c r="A20">
        <v>26</v>
      </c>
      <c r="B20">
        <v>568.85599999999999</v>
      </c>
      <c r="C20">
        <v>496.34199999999998</v>
      </c>
      <c r="D20">
        <v>705.01499999999999</v>
      </c>
      <c r="E20">
        <v>621.83699999999999</v>
      </c>
      <c r="G20">
        <f t="shared" si="0"/>
        <v>26</v>
      </c>
      <c r="H20">
        <f t="shared" si="1"/>
        <v>72.51400000000001</v>
      </c>
      <c r="I20">
        <f t="shared" si="2"/>
        <v>83.177999999999997</v>
      </c>
      <c r="K20">
        <f t="shared" si="3"/>
        <v>26</v>
      </c>
      <c r="L20">
        <f t="shared" ref="L20:M32" si="5">(H20-MIN(H$3:H$40))/(MAX(H$3:H$40)-MIN(H$3:H$40))</f>
        <v>1</v>
      </c>
      <c r="M20">
        <f t="shared" si="5"/>
        <v>0.88469514137089056</v>
      </c>
    </row>
    <row r="21" spans="1:13" x14ac:dyDescent="0.75">
      <c r="A21">
        <v>27</v>
      </c>
      <c r="B21">
        <v>538.625</v>
      </c>
      <c r="C21">
        <v>492.983</v>
      </c>
      <c r="D21">
        <v>698.97699999999998</v>
      </c>
      <c r="E21">
        <v>613.08900000000006</v>
      </c>
      <c r="G21">
        <f t="shared" si="0"/>
        <v>27</v>
      </c>
      <c r="H21">
        <f t="shared" si="1"/>
        <v>45.641999999999996</v>
      </c>
      <c r="I21">
        <f t="shared" si="2"/>
        <v>85.88799999999992</v>
      </c>
      <c r="K21">
        <f t="shared" si="3"/>
        <v>27</v>
      </c>
      <c r="L21">
        <f t="shared" si="5"/>
        <v>0.79059582625500657</v>
      </c>
      <c r="M21">
        <f t="shared" si="5"/>
        <v>0.90387487172228242</v>
      </c>
    </row>
    <row r="22" spans="1:13" x14ac:dyDescent="0.75">
      <c r="A22">
        <v>28</v>
      </c>
      <c r="B22">
        <v>477.15899999999999</v>
      </c>
      <c r="C22">
        <v>466.505</v>
      </c>
      <c r="D22">
        <v>569.53800000000001</v>
      </c>
      <c r="E22">
        <v>547.875</v>
      </c>
      <c r="G22">
        <f t="shared" si="0"/>
        <v>28</v>
      </c>
      <c r="H22">
        <f t="shared" si="1"/>
        <v>10.653999999999996</v>
      </c>
      <c r="I22">
        <f t="shared" si="2"/>
        <v>21.663000000000011</v>
      </c>
      <c r="K22">
        <f t="shared" si="3"/>
        <v>28</v>
      </c>
      <c r="L22">
        <f t="shared" si="5"/>
        <v>0.51794648005860056</v>
      </c>
      <c r="M22">
        <f t="shared" si="5"/>
        <v>0.44932941717682878</v>
      </c>
    </row>
    <row r="23" spans="1:13" x14ac:dyDescent="0.75">
      <c r="A23">
        <v>29</v>
      </c>
      <c r="B23">
        <v>483.97699999999998</v>
      </c>
      <c r="C23">
        <v>474.02199999999999</v>
      </c>
      <c r="D23">
        <v>534.36400000000003</v>
      </c>
      <c r="E23">
        <v>512.19000000000005</v>
      </c>
      <c r="G23">
        <f t="shared" si="0"/>
        <v>29</v>
      </c>
      <c r="H23">
        <f t="shared" si="1"/>
        <v>9.9549999999999841</v>
      </c>
      <c r="I23">
        <f t="shared" si="2"/>
        <v>22.173999999999978</v>
      </c>
      <c r="K23">
        <f t="shared" si="3"/>
        <v>29</v>
      </c>
      <c r="L23">
        <f t="shared" si="5"/>
        <v>0.51249941555101819</v>
      </c>
      <c r="M23">
        <f t="shared" si="5"/>
        <v>0.45294596411762617</v>
      </c>
    </row>
    <row r="24" spans="1:13" x14ac:dyDescent="0.75">
      <c r="A24">
        <v>30</v>
      </c>
      <c r="B24">
        <v>489.803</v>
      </c>
      <c r="C24">
        <v>472.87</v>
      </c>
      <c r="D24">
        <v>560.34799999999996</v>
      </c>
      <c r="E24">
        <v>524.22299999999996</v>
      </c>
      <c r="G24">
        <f t="shared" si="0"/>
        <v>30</v>
      </c>
      <c r="H24">
        <f t="shared" si="1"/>
        <v>16.932999999999993</v>
      </c>
      <c r="I24">
        <f t="shared" si="2"/>
        <v>36.125</v>
      </c>
      <c r="K24">
        <f t="shared" si="3"/>
        <v>30</v>
      </c>
      <c r="L24">
        <f t="shared" si="5"/>
        <v>0.56687654878980076</v>
      </c>
      <c r="M24">
        <f t="shared" si="5"/>
        <v>0.55168264977529291</v>
      </c>
    </row>
    <row r="25" spans="1:13" x14ac:dyDescent="0.75">
      <c r="A25">
        <v>31</v>
      </c>
      <c r="B25">
        <v>486.03199999999998</v>
      </c>
      <c r="C25">
        <v>478.96</v>
      </c>
      <c r="D25">
        <v>572.83900000000006</v>
      </c>
      <c r="E25">
        <v>531.00599999999997</v>
      </c>
      <c r="G25">
        <f t="shared" si="0"/>
        <v>31</v>
      </c>
      <c r="H25">
        <f t="shared" si="1"/>
        <v>7.0720000000000027</v>
      </c>
      <c r="I25">
        <f t="shared" si="2"/>
        <v>41.833000000000084</v>
      </c>
      <c r="K25">
        <f t="shared" si="3"/>
        <v>31</v>
      </c>
      <c r="L25">
        <f t="shared" si="5"/>
        <v>0.49003319670214901</v>
      </c>
      <c r="M25">
        <f t="shared" si="5"/>
        <v>0.59208039916486843</v>
      </c>
    </row>
    <row r="26" spans="1:13" x14ac:dyDescent="0.75">
      <c r="A26">
        <v>32</v>
      </c>
      <c r="B26">
        <v>489.66899999999998</v>
      </c>
      <c r="C26">
        <v>481.09100000000001</v>
      </c>
      <c r="D26">
        <v>577.21</v>
      </c>
      <c r="E26">
        <v>535.91499999999996</v>
      </c>
      <c r="G26">
        <f t="shared" si="0"/>
        <v>32</v>
      </c>
      <c r="H26">
        <f t="shared" si="1"/>
        <v>8.5779999999999745</v>
      </c>
      <c r="I26">
        <f t="shared" si="2"/>
        <v>41.295000000000073</v>
      </c>
      <c r="K26">
        <f t="shared" si="3"/>
        <v>32</v>
      </c>
      <c r="L26">
        <f t="shared" si="5"/>
        <v>0.50176893225067365</v>
      </c>
      <c r="M26">
        <f t="shared" si="5"/>
        <v>0.5882727626596842</v>
      </c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D8E49-34E8-4A7E-B447-47F9EA7A00ED}">
  <dimension ref="A1:M21"/>
  <sheetViews>
    <sheetView zoomScale="80" zoomScaleNormal="80" workbookViewId="0">
      <selection activeCell="A2" sqref="A2"/>
    </sheetView>
  </sheetViews>
  <sheetFormatPr defaultRowHeight="14.75" x14ac:dyDescent="0.75"/>
  <sheetData>
    <row r="1" spans="1:13" x14ac:dyDescent="0.75">
      <c r="A1" t="s">
        <v>21</v>
      </c>
      <c r="H1" t="s">
        <v>15</v>
      </c>
      <c r="L1" t="s">
        <v>16</v>
      </c>
    </row>
    <row r="2" spans="1:13" x14ac:dyDescent="0.75">
      <c r="A2" t="s">
        <v>14</v>
      </c>
      <c r="B2" t="s">
        <v>10</v>
      </c>
      <c r="C2" t="s">
        <v>11</v>
      </c>
      <c r="D2" t="s">
        <v>12</v>
      </c>
      <c r="E2" t="s">
        <v>13</v>
      </c>
      <c r="G2" t="s">
        <v>14</v>
      </c>
      <c r="H2" t="s">
        <v>1</v>
      </c>
      <c r="I2" t="s">
        <v>0</v>
      </c>
      <c r="K2" t="s">
        <v>14</v>
      </c>
      <c r="L2" t="s">
        <v>1</v>
      </c>
      <c r="M2" t="s">
        <v>0</v>
      </c>
    </row>
    <row r="3" spans="1:13" x14ac:dyDescent="0.75">
      <c r="A3">
        <v>9</v>
      </c>
      <c r="B3">
        <v>536.69000000000005</v>
      </c>
      <c r="C3">
        <v>554.23699999999997</v>
      </c>
      <c r="D3">
        <v>536.20000000000005</v>
      </c>
      <c r="E3">
        <v>556.40800000000002</v>
      </c>
      <c r="G3">
        <f t="shared" ref="G3:G21" si="0">A3</f>
        <v>9</v>
      </c>
      <c r="H3">
        <f t="shared" ref="H3:H21" si="1">B3-C3</f>
        <v>-17.546999999999912</v>
      </c>
      <c r="I3">
        <f t="shared" ref="I3:I21" si="2">D3-E3</f>
        <v>-20.20799999999997</v>
      </c>
      <c r="K3">
        <f t="shared" ref="K3:K21" si="3">A3</f>
        <v>9</v>
      </c>
      <c r="L3">
        <f>(H3-MIN(H$3:H$40))/(MAX(H$3:H$40)-MIN(H$3:H$40))</f>
        <v>1.780925879079345E-2</v>
      </c>
      <c r="M3">
        <f>(I3-MIN(I$3:I$40))/(MAX(I$3:I$40)-MIN(I$3:I$40))</f>
        <v>6.6741585352483868E-2</v>
      </c>
    </row>
    <row r="4" spans="1:13" x14ac:dyDescent="0.75">
      <c r="A4">
        <v>10</v>
      </c>
      <c r="B4">
        <v>536.03800000000001</v>
      </c>
      <c r="C4">
        <v>543.21799999999996</v>
      </c>
      <c r="D4">
        <v>534.98099999999999</v>
      </c>
      <c r="E4">
        <v>550.82100000000003</v>
      </c>
      <c r="G4">
        <f t="shared" si="0"/>
        <v>10</v>
      </c>
      <c r="H4">
        <f t="shared" si="1"/>
        <v>-7.17999999999995</v>
      </c>
      <c r="I4">
        <f t="shared" si="2"/>
        <v>-15.840000000000032</v>
      </c>
      <c r="K4">
        <f t="shared" si="3"/>
        <v>10</v>
      </c>
      <c r="L4">
        <f t="shared" ref="L4:M19" si="4">(H4-MIN(H$3:H$40))/(MAX(H$3:H$40)-MIN(H$3:H$40))</f>
        <v>0.28006577283076228</v>
      </c>
      <c r="M4">
        <f t="shared" si="4"/>
        <v>0.10664949018747946</v>
      </c>
    </row>
    <row r="5" spans="1:13" x14ac:dyDescent="0.75">
      <c r="A5">
        <v>11</v>
      </c>
      <c r="B5">
        <v>533.72900000000004</v>
      </c>
      <c r="C5">
        <v>551.98</v>
      </c>
      <c r="D5">
        <v>519.29200000000003</v>
      </c>
      <c r="E5">
        <v>541.20399999999995</v>
      </c>
      <c r="G5">
        <f t="shared" si="0"/>
        <v>11</v>
      </c>
      <c r="H5">
        <f t="shared" si="1"/>
        <v>-18.250999999999976</v>
      </c>
      <c r="I5">
        <f t="shared" si="2"/>
        <v>-21.911999999999921</v>
      </c>
      <c r="K5">
        <f t="shared" si="3"/>
        <v>11</v>
      </c>
      <c r="L5">
        <f t="shared" si="4"/>
        <v>0</v>
      </c>
      <c r="M5">
        <f t="shared" si="4"/>
        <v>5.1173116982788008E-2</v>
      </c>
    </row>
    <row r="6" spans="1:13" x14ac:dyDescent="0.75">
      <c r="A6">
        <v>12</v>
      </c>
      <c r="B6">
        <v>527.30799999999999</v>
      </c>
      <c r="C6">
        <v>541.37800000000004</v>
      </c>
      <c r="D6">
        <v>518.404</v>
      </c>
      <c r="E6">
        <v>545.91700000000003</v>
      </c>
      <c r="G6">
        <f t="shared" si="0"/>
        <v>12</v>
      </c>
      <c r="H6">
        <f t="shared" si="1"/>
        <v>-14.07000000000005</v>
      </c>
      <c r="I6">
        <f t="shared" si="2"/>
        <v>-27.513000000000034</v>
      </c>
      <c r="K6">
        <f t="shared" si="3"/>
        <v>12</v>
      </c>
      <c r="L6">
        <f t="shared" si="4"/>
        <v>0.1057677713129251</v>
      </c>
      <c r="M6">
        <f t="shared" si="4"/>
        <v>0</v>
      </c>
    </row>
    <row r="7" spans="1:13" x14ac:dyDescent="0.75">
      <c r="A7">
        <v>13</v>
      </c>
      <c r="B7">
        <v>536.75</v>
      </c>
      <c r="C7">
        <v>554.39499999999998</v>
      </c>
      <c r="D7">
        <v>519.53099999999995</v>
      </c>
      <c r="E7">
        <v>533.822</v>
      </c>
      <c r="G7">
        <f t="shared" si="0"/>
        <v>13</v>
      </c>
      <c r="H7">
        <f t="shared" si="1"/>
        <v>-17.644999999999982</v>
      </c>
      <c r="I7">
        <f t="shared" si="2"/>
        <v>-14.291000000000054</v>
      </c>
      <c r="K7">
        <f t="shared" si="3"/>
        <v>13</v>
      </c>
      <c r="L7">
        <f t="shared" si="4"/>
        <v>1.5330129015937135E-2</v>
      </c>
      <c r="M7">
        <f t="shared" si="4"/>
        <v>0.12080181266673957</v>
      </c>
    </row>
    <row r="8" spans="1:13" x14ac:dyDescent="0.75">
      <c r="A8">
        <v>14</v>
      </c>
      <c r="B8">
        <v>555.94200000000001</v>
      </c>
      <c r="C8">
        <v>555.44200000000001</v>
      </c>
      <c r="D8">
        <v>539.88499999999999</v>
      </c>
      <c r="E8">
        <v>542.404</v>
      </c>
      <c r="G8">
        <f t="shared" si="0"/>
        <v>14</v>
      </c>
      <c r="H8">
        <f t="shared" si="1"/>
        <v>0.5</v>
      </c>
      <c r="I8">
        <f t="shared" si="2"/>
        <v>-2.5190000000000055</v>
      </c>
      <c r="K8">
        <f t="shared" si="3"/>
        <v>14</v>
      </c>
      <c r="L8">
        <f t="shared" si="4"/>
        <v>0.47434859600303542</v>
      </c>
      <c r="M8">
        <f t="shared" si="4"/>
        <v>0.22835580893907859</v>
      </c>
    </row>
    <row r="9" spans="1:13" x14ac:dyDescent="0.75">
      <c r="A9">
        <v>15</v>
      </c>
      <c r="B9">
        <v>572.80999999999995</v>
      </c>
      <c r="C9">
        <v>576.45399999999995</v>
      </c>
      <c r="D9">
        <v>558.22</v>
      </c>
      <c r="E9">
        <v>554.57899999999995</v>
      </c>
      <c r="G9">
        <f t="shared" si="0"/>
        <v>15</v>
      </c>
      <c r="H9">
        <f t="shared" si="1"/>
        <v>-3.6440000000000055</v>
      </c>
      <c r="I9">
        <f t="shared" si="2"/>
        <v>3.6410000000000764</v>
      </c>
      <c r="K9">
        <f t="shared" si="3"/>
        <v>15</v>
      </c>
      <c r="L9">
        <f t="shared" si="4"/>
        <v>0.3695168226663289</v>
      </c>
      <c r="M9">
        <f t="shared" si="4"/>
        <v>0.28463618755253545</v>
      </c>
    </row>
    <row r="10" spans="1:13" x14ac:dyDescent="0.75">
      <c r="A10">
        <v>16</v>
      </c>
      <c r="B10">
        <v>600.25</v>
      </c>
      <c r="C10">
        <v>579.76300000000003</v>
      </c>
      <c r="D10">
        <v>600.26900000000001</v>
      </c>
      <c r="E10">
        <v>575.98699999999997</v>
      </c>
      <c r="G10">
        <f t="shared" si="0"/>
        <v>16</v>
      </c>
      <c r="H10">
        <f t="shared" si="1"/>
        <v>20.486999999999966</v>
      </c>
      <c r="I10">
        <f t="shared" si="2"/>
        <v>24.282000000000039</v>
      </c>
      <c r="K10">
        <f t="shared" si="3"/>
        <v>16</v>
      </c>
      <c r="L10">
        <f t="shared" si="4"/>
        <v>0.97996458386035845</v>
      </c>
      <c r="M10">
        <f t="shared" si="4"/>
        <v>0.47322113803311106</v>
      </c>
    </row>
    <row r="11" spans="1:13" x14ac:dyDescent="0.75">
      <c r="A11">
        <v>17</v>
      </c>
      <c r="B11">
        <v>601.33699999999999</v>
      </c>
      <c r="C11">
        <v>580.28200000000004</v>
      </c>
      <c r="D11">
        <v>661.279</v>
      </c>
      <c r="E11">
        <v>611.19200000000001</v>
      </c>
      <c r="G11">
        <f t="shared" si="0"/>
        <v>17</v>
      </c>
      <c r="H11">
        <f t="shared" si="1"/>
        <v>21.05499999999995</v>
      </c>
      <c r="I11">
        <f t="shared" si="2"/>
        <v>50.086999999999989</v>
      </c>
      <c r="K11">
        <f t="shared" si="3"/>
        <v>17</v>
      </c>
      <c r="L11">
        <f t="shared" si="4"/>
        <v>0.99433341765747418</v>
      </c>
      <c r="M11">
        <f t="shared" si="4"/>
        <v>0.70898658772795398</v>
      </c>
    </row>
    <row r="12" spans="1:13" x14ac:dyDescent="0.75">
      <c r="A12">
        <v>18</v>
      </c>
      <c r="B12">
        <v>596.423</v>
      </c>
      <c r="C12">
        <v>581.60299999999995</v>
      </c>
      <c r="D12">
        <v>680.66300000000001</v>
      </c>
      <c r="E12">
        <v>598.72400000000005</v>
      </c>
      <c r="G12">
        <f t="shared" si="0"/>
        <v>18</v>
      </c>
      <c r="H12">
        <f t="shared" si="1"/>
        <v>14.82000000000005</v>
      </c>
      <c r="I12">
        <f t="shared" si="2"/>
        <v>81.938999999999965</v>
      </c>
      <c r="K12">
        <f t="shared" si="3"/>
        <v>18</v>
      </c>
      <c r="L12">
        <f t="shared" si="4"/>
        <v>0.83660511004300653</v>
      </c>
      <c r="M12">
        <f t="shared" si="4"/>
        <v>1</v>
      </c>
    </row>
    <row r="13" spans="1:13" x14ac:dyDescent="0.75">
      <c r="A13">
        <v>19</v>
      </c>
      <c r="B13">
        <v>587.25</v>
      </c>
      <c r="C13">
        <v>572.47400000000005</v>
      </c>
      <c r="D13">
        <v>666.76900000000001</v>
      </c>
      <c r="E13">
        <v>604.16700000000003</v>
      </c>
      <c r="G13">
        <f t="shared" si="0"/>
        <v>19</v>
      </c>
      <c r="H13">
        <f t="shared" si="1"/>
        <v>14.775999999999954</v>
      </c>
      <c r="I13">
        <f t="shared" si="2"/>
        <v>62.601999999999975</v>
      </c>
      <c r="K13">
        <f t="shared" si="3"/>
        <v>19</v>
      </c>
      <c r="L13">
        <f t="shared" si="4"/>
        <v>0.83549203136857964</v>
      </c>
      <c r="M13">
        <f t="shared" si="4"/>
        <v>0.82332894784928567</v>
      </c>
    </row>
    <row r="14" spans="1:13" x14ac:dyDescent="0.75">
      <c r="A14">
        <v>20</v>
      </c>
      <c r="B14">
        <v>592.88499999999999</v>
      </c>
      <c r="C14">
        <v>588.56399999999996</v>
      </c>
      <c r="D14">
        <v>656.56700000000001</v>
      </c>
      <c r="E14">
        <v>612.48099999999999</v>
      </c>
      <c r="G14">
        <f t="shared" si="0"/>
        <v>20</v>
      </c>
      <c r="H14">
        <f t="shared" si="1"/>
        <v>4.3210000000000264</v>
      </c>
      <c r="I14">
        <f t="shared" si="2"/>
        <v>44.086000000000013</v>
      </c>
      <c r="K14">
        <f t="shared" si="3"/>
        <v>20</v>
      </c>
      <c r="L14">
        <f t="shared" si="4"/>
        <v>0.57100935997976265</v>
      </c>
      <c r="M14">
        <f t="shared" si="4"/>
        <v>0.65415890070533245</v>
      </c>
    </row>
    <row r="15" spans="1:13" x14ac:dyDescent="0.75">
      <c r="A15">
        <v>21</v>
      </c>
      <c r="B15">
        <v>565.81200000000001</v>
      </c>
      <c r="C15">
        <v>563.053</v>
      </c>
      <c r="D15">
        <v>666.57299999999998</v>
      </c>
      <c r="E15">
        <v>629.95399999999995</v>
      </c>
      <c r="G15">
        <f t="shared" si="0"/>
        <v>21</v>
      </c>
      <c r="H15">
        <f t="shared" si="1"/>
        <v>2.7590000000000146</v>
      </c>
      <c r="I15">
        <f t="shared" si="2"/>
        <v>36.619000000000028</v>
      </c>
      <c r="K15">
        <f t="shared" si="3"/>
        <v>21</v>
      </c>
      <c r="L15">
        <f t="shared" si="4"/>
        <v>0.531495067037693</v>
      </c>
      <c r="M15">
        <f t="shared" si="4"/>
        <v>0.58593721448671621</v>
      </c>
    </row>
    <row r="16" spans="1:13" x14ac:dyDescent="0.75">
      <c r="A16">
        <v>22</v>
      </c>
      <c r="B16">
        <v>592.66700000000003</v>
      </c>
      <c r="C16">
        <v>571.38800000000003</v>
      </c>
      <c r="D16">
        <v>689.75</v>
      </c>
      <c r="E16">
        <v>612.96699999999998</v>
      </c>
      <c r="G16">
        <f t="shared" si="0"/>
        <v>22</v>
      </c>
      <c r="H16">
        <f t="shared" si="1"/>
        <v>21.278999999999996</v>
      </c>
      <c r="I16">
        <f t="shared" si="2"/>
        <v>76.783000000000015</v>
      </c>
      <c r="K16">
        <f t="shared" si="3"/>
        <v>22</v>
      </c>
      <c r="L16">
        <f t="shared" si="4"/>
        <v>1</v>
      </c>
      <c r="M16">
        <f t="shared" si="4"/>
        <v>0.95289259218652977</v>
      </c>
    </row>
    <row r="17" spans="1:13" x14ac:dyDescent="0.75">
      <c r="A17">
        <v>23</v>
      </c>
      <c r="B17">
        <v>564.5</v>
      </c>
      <c r="C17">
        <v>548.27599999999995</v>
      </c>
      <c r="D17">
        <v>678.67700000000002</v>
      </c>
      <c r="E17">
        <v>662.51300000000003</v>
      </c>
      <c r="G17">
        <f t="shared" si="0"/>
        <v>23</v>
      </c>
      <c r="H17">
        <f t="shared" si="1"/>
        <v>16.224000000000046</v>
      </c>
      <c r="I17">
        <f t="shared" si="2"/>
        <v>16.163999999999987</v>
      </c>
      <c r="K17">
        <f t="shared" si="3"/>
        <v>23</v>
      </c>
      <c r="L17">
        <f t="shared" si="4"/>
        <v>0.87212243865418793</v>
      </c>
      <c r="M17">
        <f t="shared" si="4"/>
        <v>0.39905163907466307</v>
      </c>
    </row>
    <row r="18" spans="1:13" x14ac:dyDescent="0.75">
      <c r="A18">
        <v>24</v>
      </c>
      <c r="B18">
        <v>553.85400000000004</v>
      </c>
      <c r="C18">
        <v>554.49300000000005</v>
      </c>
      <c r="D18">
        <v>622.03099999999995</v>
      </c>
      <c r="E18">
        <v>625.46699999999998</v>
      </c>
      <c r="G18">
        <f t="shared" si="0"/>
        <v>24</v>
      </c>
      <c r="H18">
        <f t="shared" si="1"/>
        <v>-0.63900000000001</v>
      </c>
      <c r="I18">
        <f t="shared" si="2"/>
        <v>-3.4360000000000355</v>
      </c>
      <c r="K18">
        <f t="shared" si="3"/>
        <v>24</v>
      </c>
      <c r="L18">
        <f t="shared" si="4"/>
        <v>0.44553503668100125</v>
      </c>
      <c r="M18">
        <f t="shared" si="4"/>
        <v>0.21997770712275699</v>
      </c>
    </row>
    <row r="19" spans="1:13" x14ac:dyDescent="0.75">
      <c r="A19">
        <v>25</v>
      </c>
      <c r="B19">
        <v>557.56200000000001</v>
      </c>
      <c r="C19">
        <v>569.76300000000003</v>
      </c>
      <c r="D19">
        <v>616.63499999999999</v>
      </c>
      <c r="E19">
        <v>613.73</v>
      </c>
      <c r="G19">
        <f t="shared" si="0"/>
        <v>25</v>
      </c>
      <c r="H19">
        <f t="shared" si="1"/>
        <v>-12.201000000000022</v>
      </c>
      <c r="I19">
        <f t="shared" si="2"/>
        <v>2.9049999999999727</v>
      </c>
      <c r="K19">
        <f t="shared" si="3"/>
        <v>25</v>
      </c>
      <c r="L19">
        <f t="shared" si="4"/>
        <v>0.15304831773336602</v>
      </c>
      <c r="M19">
        <f t="shared" si="4"/>
        <v>0.27791177867923844</v>
      </c>
    </row>
    <row r="20" spans="1:13" x14ac:dyDescent="0.75">
      <c r="A20">
        <v>26</v>
      </c>
      <c r="B20">
        <v>554.01</v>
      </c>
      <c r="C20">
        <v>565.596</v>
      </c>
      <c r="D20">
        <v>627.01900000000001</v>
      </c>
      <c r="E20">
        <v>612.42899999999997</v>
      </c>
      <c r="G20">
        <f t="shared" si="0"/>
        <v>26</v>
      </c>
      <c r="H20">
        <f t="shared" si="1"/>
        <v>-11.586000000000013</v>
      </c>
      <c r="I20">
        <f t="shared" si="2"/>
        <v>14.590000000000032</v>
      </c>
      <c r="K20">
        <f t="shared" si="3"/>
        <v>26</v>
      </c>
      <c r="L20">
        <f t="shared" ref="L20:M22" si="5">(H20-MIN(H$3:H$40))/(MAX(H$3:H$40)-MIN(H$3:H$40))</f>
        <v>0.16860612193270852</v>
      </c>
      <c r="M20">
        <f t="shared" si="5"/>
        <v>0.38467090596791348</v>
      </c>
    </row>
    <row r="21" spans="1:13" x14ac:dyDescent="0.75">
      <c r="A21">
        <v>27</v>
      </c>
      <c r="B21">
        <v>556.85599999999999</v>
      </c>
      <c r="C21">
        <v>567.07100000000003</v>
      </c>
      <c r="D21">
        <v>581.39400000000001</v>
      </c>
      <c r="E21">
        <v>577.75</v>
      </c>
      <c r="G21">
        <f t="shared" si="0"/>
        <v>27</v>
      </c>
      <c r="H21">
        <f t="shared" si="1"/>
        <v>-10.215000000000032</v>
      </c>
      <c r="I21">
        <f t="shared" si="2"/>
        <v>3.6440000000000055</v>
      </c>
      <c r="K21">
        <f t="shared" si="3"/>
        <v>27</v>
      </c>
      <c r="L21">
        <f t="shared" si="5"/>
        <v>0.20328864153807108</v>
      </c>
      <c r="M21">
        <f t="shared" si="5"/>
        <v>0.28466359682783354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0F6D-309D-42A1-91FB-1B58A2D325A5}">
  <dimension ref="A1:M54"/>
  <sheetViews>
    <sheetView zoomScale="80" zoomScaleNormal="80" workbookViewId="0">
      <selection activeCell="A2" sqref="A2"/>
    </sheetView>
  </sheetViews>
  <sheetFormatPr defaultRowHeight="14.75" x14ac:dyDescent="0.75"/>
  <sheetData>
    <row r="1" spans="1:13" x14ac:dyDescent="0.75">
      <c r="A1" t="s">
        <v>22</v>
      </c>
      <c r="H1" t="s">
        <v>15</v>
      </c>
      <c r="L1" t="s">
        <v>16</v>
      </c>
    </row>
    <row r="2" spans="1:13" x14ac:dyDescent="0.75">
      <c r="A2" t="s">
        <v>14</v>
      </c>
      <c r="B2" t="s">
        <v>10</v>
      </c>
      <c r="C2" t="s">
        <v>11</v>
      </c>
      <c r="D2" t="s">
        <v>12</v>
      </c>
      <c r="E2" t="s">
        <v>13</v>
      </c>
      <c r="G2" t="s">
        <v>14</v>
      </c>
      <c r="H2" t="s">
        <v>1</v>
      </c>
      <c r="I2" t="s">
        <v>0</v>
      </c>
      <c r="K2" t="s">
        <v>14</v>
      </c>
      <c r="L2" t="s">
        <v>1</v>
      </c>
      <c r="M2" t="s">
        <v>0</v>
      </c>
    </row>
    <row r="3" spans="1:13" x14ac:dyDescent="0.75">
      <c r="A3">
        <v>8</v>
      </c>
      <c r="B3">
        <v>662.63499999999999</v>
      </c>
      <c r="C3">
        <v>652.66700000000003</v>
      </c>
      <c r="D3">
        <v>616.33699999999999</v>
      </c>
      <c r="E3">
        <v>623.04499999999996</v>
      </c>
      <c r="G3">
        <f t="shared" ref="G3:G54" si="0">A3</f>
        <v>8</v>
      </c>
      <c r="H3">
        <f t="shared" ref="H3:H54" si="1">B3-C3</f>
        <v>9.9679999999999609</v>
      </c>
      <c r="I3">
        <f t="shared" ref="I3:I54" si="2">D3-E3</f>
        <v>-6.70799999999997</v>
      </c>
      <c r="K3">
        <f t="shared" ref="K3:K54" si="3">A3</f>
        <v>8</v>
      </c>
      <c r="L3">
        <f>(H3-MIN(H$3:H$54))/(MAX(H$3:H$54)-MIN(H$3:H$54))</f>
        <v>0.18920934441614087</v>
      </c>
      <c r="M3">
        <f>(I3-MIN(I$3:I$54))/(MAX(I$3:I$54)-MIN(I$3:I$54))</f>
        <v>0.23129144050765135</v>
      </c>
    </row>
    <row r="4" spans="1:13" x14ac:dyDescent="0.75">
      <c r="A4">
        <v>9</v>
      </c>
      <c r="B4">
        <v>655.154</v>
      </c>
      <c r="C4">
        <v>660.26900000000001</v>
      </c>
      <c r="D4">
        <v>561.98099999999999</v>
      </c>
      <c r="E4">
        <v>556.59</v>
      </c>
      <c r="G4">
        <f t="shared" si="0"/>
        <v>9</v>
      </c>
      <c r="H4">
        <f t="shared" si="1"/>
        <v>-5.1150000000000091</v>
      </c>
      <c r="I4">
        <f t="shared" si="2"/>
        <v>5.3909999999999627</v>
      </c>
      <c r="K4">
        <f t="shared" si="3"/>
        <v>9</v>
      </c>
      <c r="L4">
        <f t="shared" ref="L4:M54" si="4">(H4-MIN(H$3:H$54))/(MAX(H$3:H$54)-MIN(H$3:H$54))</f>
        <v>6.2826786432497131E-2</v>
      </c>
      <c r="M4">
        <f t="shared" si="4"/>
        <v>0.32702198028262586</v>
      </c>
    </row>
    <row r="5" spans="1:13" x14ac:dyDescent="0.75">
      <c r="A5">
        <v>10</v>
      </c>
      <c r="B5">
        <v>662.19399999999996</v>
      </c>
      <c r="C5">
        <v>646.78</v>
      </c>
      <c r="D5">
        <v>527.14800000000002</v>
      </c>
      <c r="E5">
        <v>549.59100000000001</v>
      </c>
      <c r="G5">
        <f t="shared" si="0"/>
        <v>10</v>
      </c>
      <c r="H5">
        <f t="shared" si="1"/>
        <v>15.413999999999987</v>
      </c>
      <c r="I5">
        <f t="shared" si="2"/>
        <v>-22.442999999999984</v>
      </c>
      <c r="K5">
        <f t="shared" si="3"/>
        <v>10</v>
      </c>
      <c r="L5">
        <f t="shared" si="4"/>
        <v>0.23484213701568529</v>
      </c>
      <c r="M5">
        <f t="shared" si="4"/>
        <v>0.1067918915069708</v>
      </c>
    </row>
    <row r="6" spans="1:13" x14ac:dyDescent="0.75">
      <c r="A6">
        <v>11</v>
      </c>
      <c r="B6">
        <v>649.31500000000005</v>
      </c>
      <c r="C6">
        <v>650.81100000000004</v>
      </c>
      <c r="D6">
        <v>564.63900000000001</v>
      </c>
      <c r="E6">
        <v>561.226</v>
      </c>
      <c r="G6">
        <f t="shared" si="0"/>
        <v>11</v>
      </c>
      <c r="H6">
        <f t="shared" si="1"/>
        <v>-1.4959999999999809</v>
      </c>
      <c r="I6">
        <f t="shared" si="2"/>
        <v>3.4130000000000109</v>
      </c>
      <c r="K6">
        <f t="shared" si="3"/>
        <v>11</v>
      </c>
      <c r="L6">
        <f t="shared" si="4"/>
        <v>9.3150891540420694E-2</v>
      </c>
      <c r="M6">
        <f t="shared" si="4"/>
        <v>0.31137151266754232</v>
      </c>
    </row>
    <row r="7" spans="1:13" x14ac:dyDescent="0.75">
      <c r="A7">
        <v>12</v>
      </c>
      <c r="B7">
        <v>652.57799999999997</v>
      </c>
      <c r="C7">
        <v>645.279</v>
      </c>
      <c r="D7">
        <v>519.06899999999996</v>
      </c>
      <c r="E7">
        <v>544.55799999999999</v>
      </c>
      <c r="G7">
        <f t="shared" si="0"/>
        <v>12</v>
      </c>
      <c r="H7">
        <f t="shared" si="1"/>
        <v>7.2989999999999782</v>
      </c>
      <c r="I7">
        <f t="shared" si="2"/>
        <v>-25.489000000000033</v>
      </c>
      <c r="K7">
        <f t="shared" si="3"/>
        <v>12</v>
      </c>
      <c r="L7">
        <f t="shared" si="4"/>
        <v>0.16684542163828875</v>
      </c>
      <c r="M7">
        <f t="shared" si="4"/>
        <v>8.2691120851992803E-2</v>
      </c>
    </row>
    <row r="8" spans="1:13" x14ac:dyDescent="0.75">
      <c r="A8">
        <v>13</v>
      </c>
      <c r="B8">
        <v>661.65499999999997</v>
      </c>
      <c r="C8">
        <v>659.66300000000001</v>
      </c>
      <c r="D8">
        <v>531.49099999999999</v>
      </c>
      <c r="E8">
        <v>554.27300000000002</v>
      </c>
      <c r="G8">
        <f t="shared" si="0"/>
        <v>13</v>
      </c>
      <c r="H8">
        <f t="shared" si="1"/>
        <v>1.9919999999999618</v>
      </c>
      <c r="I8">
        <f t="shared" si="2"/>
        <v>-22.782000000000039</v>
      </c>
      <c r="K8">
        <f t="shared" si="3"/>
        <v>13</v>
      </c>
      <c r="L8">
        <f t="shared" si="4"/>
        <v>0.12237732940072323</v>
      </c>
      <c r="M8">
        <f t="shared" si="4"/>
        <v>0.10410963239599288</v>
      </c>
    </row>
    <row r="9" spans="1:13" x14ac:dyDescent="0.75">
      <c r="A9">
        <v>14</v>
      </c>
      <c r="B9">
        <v>689.53700000000003</v>
      </c>
      <c r="C9">
        <v>684.70699999999999</v>
      </c>
      <c r="D9">
        <v>527.83299999999997</v>
      </c>
      <c r="E9">
        <v>552.94500000000005</v>
      </c>
      <c r="G9">
        <f t="shared" si="0"/>
        <v>14</v>
      </c>
      <c r="H9">
        <f t="shared" si="1"/>
        <v>4.8300000000000409</v>
      </c>
      <c r="I9">
        <f t="shared" si="2"/>
        <v>-25.11200000000008</v>
      </c>
      <c r="K9">
        <f t="shared" si="3"/>
        <v>14</v>
      </c>
      <c r="L9">
        <f t="shared" si="4"/>
        <v>0.14615732671939932</v>
      </c>
      <c r="M9">
        <f t="shared" si="4"/>
        <v>8.5674046175999843E-2</v>
      </c>
    </row>
    <row r="10" spans="1:13" x14ac:dyDescent="0.75">
      <c r="A10">
        <v>15</v>
      </c>
      <c r="B10">
        <v>703.03200000000004</v>
      </c>
      <c r="C10">
        <v>670.16499999999996</v>
      </c>
      <c r="D10">
        <v>548.17700000000002</v>
      </c>
      <c r="E10">
        <v>554.625</v>
      </c>
      <c r="G10">
        <f t="shared" si="0"/>
        <v>15</v>
      </c>
      <c r="H10">
        <f t="shared" si="1"/>
        <v>32.867000000000075</v>
      </c>
      <c r="I10">
        <f t="shared" si="2"/>
        <v>-6.4479999999999791</v>
      </c>
      <c r="K10">
        <f t="shared" si="3"/>
        <v>15</v>
      </c>
      <c r="L10">
        <f t="shared" si="4"/>
        <v>0.38108325512803359</v>
      </c>
      <c r="M10">
        <f t="shared" si="4"/>
        <v>0.23334863038627707</v>
      </c>
    </row>
    <row r="11" spans="1:13" x14ac:dyDescent="0.75">
      <c r="A11">
        <v>16</v>
      </c>
      <c r="B11">
        <v>692.52599999999995</v>
      </c>
      <c r="C11">
        <v>666.36599999999999</v>
      </c>
      <c r="D11">
        <v>552.86199999999997</v>
      </c>
      <c r="E11">
        <v>550.16899999999998</v>
      </c>
      <c r="G11">
        <f t="shared" si="0"/>
        <v>16</v>
      </c>
      <c r="H11">
        <f t="shared" si="1"/>
        <v>26.159999999999968</v>
      </c>
      <c r="I11">
        <f t="shared" si="2"/>
        <v>2.6929999999999836</v>
      </c>
      <c r="K11">
        <f t="shared" si="3"/>
        <v>16</v>
      </c>
      <c r="L11">
        <f t="shared" si="4"/>
        <v>0.32488436787773101</v>
      </c>
      <c r="M11">
        <f t="shared" si="4"/>
        <v>0.30567467915750141</v>
      </c>
    </row>
    <row r="12" spans="1:13" x14ac:dyDescent="0.75">
      <c r="A12">
        <v>17</v>
      </c>
      <c r="B12">
        <v>704.14499999999998</v>
      </c>
      <c r="C12">
        <v>675.82399999999996</v>
      </c>
      <c r="D12">
        <v>530.61300000000006</v>
      </c>
      <c r="E12">
        <v>535.65300000000002</v>
      </c>
      <c r="G12">
        <f t="shared" si="0"/>
        <v>17</v>
      </c>
      <c r="H12">
        <f t="shared" si="1"/>
        <v>28.321000000000026</v>
      </c>
      <c r="I12">
        <f t="shared" si="2"/>
        <v>-5.0399999999999636</v>
      </c>
      <c r="K12">
        <f t="shared" si="3"/>
        <v>17</v>
      </c>
      <c r="L12">
        <f t="shared" si="4"/>
        <v>0.34299168789381945</v>
      </c>
      <c r="M12">
        <f t="shared" si="4"/>
        <v>0.24448910480591227</v>
      </c>
    </row>
    <row r="13" spans="1:13" x14ac:dyDescent="0.75">
      <c r="A13">
        <v>18</v>
      </c>
      <c r="B13">
        <v>696.46</v>
      </c>
      <c r="C13">
        <v>673.80700000000002</v>
      </c>
      <c r="D13">
        <v>526.34699999999998</v>
      </c>
      <c r="E13">
        <v>547.33500000000004</v>
      </c>
      <c r="G13">
        <f t="shared" si="0"/>
        <v>18</v>
      </c>
      <c r="H13">
        <f t="shared" si="1"/>
        <v>22.65300000000002</v>
      </c>
      <c r="I13">
        <f t="shared" si="2"/>
        <v>-20.988000000000056</v>
      </c>
      <c r="K13">
        <f t="shared" si="3"/>
        <v>18</v>
      </c>
      <c r="L13">
        <f t="shared" si="4"/>
        <v>0.29549872637082703</v>
      </c>
      <c r="M13">
        <f t="shared" si="4"/>
        <v>0.11830424255851074</v>
      </c>
    </row>
    <row r="14" spans="1:13" x14ac:dyDescent="0.75">
      <c r="A14">
        <v>19</v>
      </c>
      <c r="B14">
        <v>699.29</v>
      </c>
      <c r="C14">
        <v>684.27300000000002</v>
      </c>
      <c r="D14">
        <v>536.17700000000002</v>
      </c>
      <c r="E14">
        <v>548.41499999999996</v>
      </c>
      <c r="G14">
        <f t="shared" si="0"/>
        <v>19</v>
      </c>
      <c r="H14">
        <f t="shared" si="1"/>
        <v>15.016999999999939</v>
      </c>
      <c r="I14">
        <f t="shared" si="2"/>
        <v>-12.237999999999943</v>
      </c>
      <c r="K14">
        <f t="shared" si="3"/>
        <v>19</v>
      </c>
      <c r="L14">
        <f t="shared" si="4"/>
        <v>0.23151561871564466</v>
      </c>
      <c r="M14">
        <f t="shared" si="4"/>
        <v>0.18753659424303365</v>
      </c>
    </row>
    <row r="15" spans="1:13" x14ac:dyDescent="0.75">
      <c r="A15">
        <v>20</v>
      </c>
      <c r="B15">
        <v>677.65599999999995</v>
      </c>
      <c r="C15">
        <v>665.20600000000002</v>
      </c>
      <c r="D15">
        <v>511.79700000000003</v>
      </c>
      <c r="E15">
        <v>516.52800000000002</v>
      </c>
      <c r="G15">
        <f t="shared" si="0"/>
        <v>20</v>
      </c>
      <c r="H15">
        <f t="shared" si="1"/>
        <v>12.449999999999932</v>
      </c>
      <c r="I15">
        <f t="shared" si="2"/>
        <v>-4.7309999999999945</v>
      </c>
      <c r="K15">
        <f t="shared" si="3"/>
        <v>20</v>
      </c>
      <c r="L15">
        <f t="shared" si="4"/>
        <v>0.21000636814586313</v>
      </c>
      <c r="M15">
        <f t="shared" si="4"/>
        <v>0.24693399585397113</v>
      </c>
    </row>
    <row r="16" spans="1:13" x14ac:dyDescent="0.75">
      <c r="A16">
        <v>21</v>
      </c>
      <c r="B16">
        <v>678.00800000000004</v>
      </c>
      <c r="C16">
        <v>667.62800000000004</v>
      </c>
      <c r="D16">
        <v>483.26600000000002</v>
      </c>
      <c r="E16">
        <v>519.20600000000002</v>
      </c>
      <c r="G16">
        <f t="shared" si="0"/>
        <v>21</v>
      </c>
      <c r="H16">
        <f t="shared" si="1"/>
        <v>10.379999999999995</v>
      </c>
      <c r="I16">
        <f t="shared" si="2"/>
        <v>-35.94</v>
      </c>
      <c r="K16">
        <f t="shared" si="3"/>
        <v>21</v>
      </c>
      <c r="L16">
        <f t="shared" si="4"/>
        <v>0.19266154980560354</v>
      </c>
      <c r="M16">
        <f t="shared" si="4"/>
        <v>0</v>
      </c>
    </row>
    <row r="17" spans="1:13" x14ac:dyDescent="0.75">
      <c r="A17">
        <v>22</v>
      </c>
      <c r="B17">
        <v>683.59799999999996</v>
      </c>
      <c r="C17">
        <v>664.88599999999997</v>
      </c>
      <c r="D17">
        <v>507.04500000000002</v>
      </c>
      <c r="E17">
        <v>529.04899999999998</v>
      </c>
      <c r="G17">
        <f t="shared" si="0"/>
        <v>22</v>
      </c>
      <c r="H17">
        <f t="shared" si="1"/>
        <v>18.711999999999989</v>
      </c>
      <c r="I17">
        <f t="shared" si="2"/>
        <v>-22.003999999999962</v>
      </c>
      <c r="K17">
        <f t="shared" si="3"/>
        <v>22</v>
      </c>
      <c r="L17">
        <f t="shared" si="4"/>
        <v>0.26247653840997409</v>
      </c>
      <c r="M17">
        <f t="shared" si="4"/>
        <v>0.11026537749434298</v>
      </c>
    </row>
    <row r="18" spans="1:13" x14ac:dyDescent="0.75">
      <c r="A18">
        <v>23</v>
      </c>
      <c r="B18">
        <v>709.17700000000002</v>
      </c>
      <c r="C18">
        <v>671.59100000000001</v>
      </c>
      <c r="D18">
        <v>532.88699999999994</v>
      </c>
      <c r="E18">
        <v>536.98299999999995</v>
      </c>
      <c r="G18">
        <f t="shared" si="0"/>
        <v>23</v>
      </c>
      <c r="H18">
        <f t="shared" si="1"/>
        <v>37.586000000000013</v>
      </c>
      <c r="I18">
        <f t="shared" si="2"/>
        <v>-4.0960000000000036</v>
      </c>
      <c r="K18">
        <f t="shared" si="3"/>
        <v>23</v>
      </c>
      <c r="L18">
        <f t="shared" si="4"/>
        <v>0.4206244134602492</v>
      </c>
      <c r="M18">
        <f t="shared" si="4"/>
        <v>0.25195828651907637</v>
      </c>
    </row>
    <row r="19" spans="1:13" x14ac:dyDescent="0.75">
      <c r="A19">
        <v>24</v>
      </c>
      <c r="B19">
        <v>702.58299999999997</v>
      </c>
      <c r="C19">
        <v>661.52700000000004</v>
      </c>
      <c r="D19">
        <v>563.66700000000003</v>
      </c>
      <c r="E19">
        <v>568.43499999999995</v>
      </c>
      <c r="G19">
        <f t="shared" si="0"/>
        <v>24</v>
      </c>
      <c r="H19">
        <f t="shared" si="1"/>
        <v>41.055999999999926</v>
      </c>
      <c r="I19">
        <f t="shared" si="2"/>
        <v>-4.7679999999999154</v>
      </c>
      <c r="K19">
        <f t="shared" si="3"/>
        <v>24</v>
      </c>
      <c r="L19">
        <f t="shared" si="4"/>
        <v>0.44970002681324489</v>
      </c>
      <c r="M19">
        <f t="shared" si="4"/>
        <v>0.24664124190970579</v>
      </c>
    </row>
    <row r="20" spans="1:13" x14ac:dyDescent="0.75">
      <c r="A20">
        <v>25</v>
      </c>
      <c r="B20">
        <v>722.74199999999996</v>
      </c>
      <c r="C20">
        <v>687.47799999999995</v>
      </c>
      <c r="D20">
        <v>568.29499999999996</v>
      </c>
      <c r="E20">
        <v>557.90200000000004</v>
      </c>
      <c r="G20">
        <f t="shared" si="0"/>
        <v>25</v>
      </c>
      <c r="H20">
        <f t="shared" si="1"/>
        <v>35.26400000000001</v>
      </c>
      <c r="I20">
        <f t="shared" si="2"/>
        <v>10.392999999999915</v>
      </c>
      <c r="K20">
        <f t="shared" si="3"/>
        <v>25</v>
      </c>
      <c r="L20">
        <f t="shared" si="4"/>
        <v>0.40116805201769656</v>
      </c>
      <c r="M20">
        <f t="shared" si="4"/>
        <v>0.36659914863988025</v>
      </c>
    </row>
    <row r="21" spans="1:13" x14ac:dyDescent="0.75">
      <c r="A21">
        <v>26</v>
      </c>
      <c r="B21">
        <v>728.36300000000006</v>
      </c>
      <c r="C21">
        <v>690.97699999999998</v>
      </c>
      <c r="D21">
        <v>556.202</v>
      </c>
      <c r="E21">
        <v>544.33500000000004</v>
      </c>
      <c r="G21">
        <f t="shared" si="0"/>
        <v>26</v>
      </c>
      <c r="H21">
        <f t="shared" si="1"/>
        <v>37.386000000000081</v>
      </c>
      <c r="I21">
        <f t="shared" si="2"/>
        <v>11.866999999999962</v>
      </c>
      <c r="K21">
        <f t="shared" si="3"/>
        <v>26</v>
      </c>
      <c r="L21">
        <f t="shared" si="4"/>
        <v>0.41894858560128745</v>
      </c>
      <c r="M21">
        <f t="shared" si="4"/>
        <v>0.37826183279793607</v>
      </c>
    </row>
    <row r="22" spans="1:13" x14ac:dyDescent="0.75">
      <c r="A22">
        <v>27</v>
      </c>
      <c r="B22">
        <v>742.62099999999998</v>
      </c>
      <c r="C22">
        <v>685.42399999999998</v>
      </c>
      <c r="D22">
        <v>545.29499999999996</v>
      </c>
      <c r="E22">
        <v>527.53300000000002</v>
      </c>
      <c r="G22">
        <f t="shared" si="0"/>
        <v>27</v>
      </c>
      <c r="H22">
        <f t="shared" si="1"/>
        <v>57.197000000000003</v>
      </c>
      <c r="I22">
        <f t="shared" si="2"/>
        <v>17.761999999999944</v>
      </c>
      <c r="K22">
        <f t="shared" si="3"/>
        <v>27</v>
      </c>
      <c r="L22">
        <f t="shared" si="4"/>
        <v>0.58494771417080027</v>
      </c>
      <c r="M22">
        <f t="shared" si="4"/>
        <v>0.42490465716139392</v>
      </c>
    </row>
    <row r="23" spans="1:13" x14ac:dyDescent="0.75">
      <c r="A23">
        <v>28</v>
      </c>
      <c r="B23">
        <v>742.29300000000001</v>
      </c>
      <c r="C23">
        <v>678.30200000000002</v>
      </c>
      <c r="D23">
        <v>545.88800000000003</v>
      </c>
      <c r="E23">
        <v>498.60500000000002</v>
      </c>
      <c r="G23">
        <f t="shared" si="0"/>
        <v>28</v>
      </c>
      <c r="H23">
        <f t="shared" si="1"/>
        <v>63.990999999999985</v>
      </c>
      <c r="I23">
        <f t="shared" si="2"/>
        <v>47.283000000000015</v>
      </c>
      <c r="K23">
        <f t="shared" si="3"/>
        <v>28</v>
      </c>
      <c r="L23">
        <f t="shared" si="4"/>
        <v>0.64187558653975041</v>
      </c>
      <c r="M23">
        <f t="shared" si="4"/>
        <v>0.65848274334182577</v>
      </c>
    </row>
    <row r="24" spans="1:13" x14ac:dyDescent="0.75">
      <c r="A24">
        <v>29</v>
      </c>
      <c r="B24">
        <v>784.78200000000004</v>
      </c>
      <c r="C24">
        <v>678.05100000000004</v>
      </c>
      <c r="D24">
        <v>556.87900000000002</v>
      </c>
      <c r="E24">
        <v>504.10199999999998</v>
      </c>
      <c r="G24">
        <f t="shared" si="0"/>
        <v>29</v>
      </c>
      <c r="H24">
        <f t="shared" si="1"/>
        <v>106.73099999999999</v>
      </c>
      <c r="I24">
        <f t="shared" si="2"/>
        <v>52.777000000000044</v>
      </c>
      <c r="K24">
        <f t="shared" si="3"/>
        <v>29</v>
      </c>
      <c r="L24">
        <f t="shared" si="4"/>
        <v>1</v>
      </c>
      <c r="M24">
        <f t="shared" si="4"/>
        <v>0.70195274793094187</v>
      </c>
    </row>
    <row r="25" spans="1:13" x14ac:dyDescent="0.75">
      <c r="A25">
        <v>30</v>
      </c>
      <c r="B25">
        <v>736.81500000000005</v>
      </c>
      <c r="C25">
        <v>672.74400000000003</v>
      </c>
      <c r="D25">
        <v>591.452</v>
      </c>
      <c r="E25">
        <v>517.20500000000004</v>
      </c>
      <c r="G25">
        <f t="shared" si="0"/>
        <v>30</v>
      </c>
      <c r="H25">
        <f t="shared" si="1"/>
        <v>64.071000000000026</v>
      </c>
      <c r="I25">
        <f t="shared" si="2"/>
        <v>74.246999999999957</v>
      </c>
      <c r="K25">
        <f t="shared" si="3"/>
        <v>30</v>
      </c>
      <c r="L25">
        <f t="shared" si="4"/>
        <v>0.64254591768333569</v>
      </c>
      <c r="M25">
        <f t="shared" si="4"/>
        <v>0.87182915829284835</v>
      </c>
    </row>
    <row r="26" spans="1:13" x14ac:dyDescent="0.75">
      <c r="A26">
        <v>31</v>
      </c>
      <c r="B26">
        <v>720.86300000000006</v>
      </c>
      <c r="C26">
        <v>664.51099999999997</v>
      </c>
      <c r="D26">
        <v>616.32299999999998</v>
      </c>
      <c r="E26">
        <v>529.19899999999996</v>
      </c>
      <c r="G26">
        <f t="shared" si="0"/>
        <v>31</v>
      </c>
      <c r="H26">
        <f t="shared" si="1"/>
        <v>56.352000000000089</v>
      </c>
      <c r="I26">
        <f t="shared" si="2"/>
        <v>87.124000000000024</v>
      </c>
      <c r="K26">
        <f t="shared" si="3"/>
        <v>31</v>
      </c>
      <c r="L26">
        <f t="shared" si="4"/>
        <v>0.57786734146668506</v>
      </c>
      <c r="M26">
        <f t="shared" si="4"/>
        <v>0.97371544316617342</v>
      </c>
    </row>
    <row r="27" spans="1:13" x14ac:dyDescent="0.75">
      <c r="A27">
        <v>32</v>
      </c>
      <c r="B27">
        <v>703.17700000000002</v>
      </c>
      <c r="C27">
        <v>663.19299999999998</v>
      </c>
      <c r="D27">
        <v>532.69399999999996</v>
      </c>
      <c r="E27">
        <v>488.58</v>
      </c>
      <c r="G27">
        <f t="shared" si="0"/>
        <v>32</v>
      </c>
      <c r="H27">
        <f t="shared" si="1"/>
        <v>39.984000000000037</v>
      </c>
      <c r="I27">
        <f t="shared" si="2"/>
        <v>44.113999999999976</v>
      </c>
      <c r="K27">
        <f t="shared" si="3"/>
        <v>32</v>
      </c>
      <c r="L27">
        <f t="shared" si="4"/>
        <v>0.44071758948920775</v>
      </c>
      <c r="M27">
        <f t="shared" si="4"/>
        <v>0.63340876362888265</v>
      </c>
    </row>
    <row r="28" spans="1:13" x14ac:dyDescent="0.75">
      <c r="A28">
        <v>33</v>
      </c>
      <c r="B28">
        <v>730.81500000000005</v>
      </c>
      <c r="C28">
        <v>670.39800000000002</v>
      </c>
      <c r="D28">
        <v>579.06500000000005</v>
      </c>
      <c r="E28">
        <v>488.61900000000003</v>
      </c>
      <c r="G28">
        <f t="shared" si="0"/>
        <v>33</v>
      </c>
      <c r="H28">
        <f t="shared" si="1"/>
        <v>60.41700000000003</v>
      </c>
      <c r="I28">
        <f t="shared" si="2"/>
        <v>90.446000000000026</v>
      </c>
      <c r="K28">
        <f t="shared" si="3"/>
        <v>33</v>
      </c>
      <c r="L28">
        <f t="shared" si="4"/>
        <v>0.61192854270009389</v>
      </c>
      <c r="M28">
        <f t="shared" si="4"/>
        <v>1</v>
      </c>
    </row>
    <row r="29" spans="1:13" x14ac:dyDescent="0.75">
      <c r="A29">
        <v>34</v>
      </c>
      <c r="B29">
        <v>721.79</v>
      </c>
      <c r="C29">
        <v>690.24400000000003</v>
      </c>
      <c r="D29">
        <v>537.89499999999998</v>
      </c>
      <c r="E29">
        <v>464.017</v>
      </c>
      <c r="G29">
        <f t="shared" si="0"/>
        <v>34</v>
      </c>
      <c r="H29">
        <f t="shared" si="1"/>
        <v>31.545999999999935</v>
      </c>
      <c r="I29">
        <f t="shared" si="2"/>
        <v>73.877999999999986</v>
      </c>
      <c r="K29">
        <f t="shared" si="3"/>
        <v>34</v>
      </c>
      <c r="L29">
        <f t="shared" si="4"/>
        <v>0.37001441211958624</v>
      </c>
      <c r="M29">
        <f t="shared" si="4"/>
        <v>0.86890953111895275</v>
      </c>
    </row>
    <row r="30" spans="1:13" x14ac:dyDescent="0.75">
      <c r="A30">
        <v>35</v>
      </c>
      <c r="B30">
        <v>738.024</v>
      </c>
      <c r="C30">
        <v>702.44299999999998</v>
      </c>
      <c r="D30">
        <v>546.024</v>
      </c>
      <c r="E30">
        <v>497.89800000000002</v>
      </c>
      <c r="G30">
        <f t="shared" si="0"/>
        <v>35</v>
      </c>
      <c r="H30">
        <f t="shared" si="1"/>
        <v>35.581000000000017</v>
      </c>
      <c r="I30">
        <f t="shared" si="2"/>
        <v>48.125999999999976</v>
      </c>
      <c r="K30">
        <f t="shared" si="3"/>
        <v>35</v>
      </c>
      <c r="L30">
        <f t="shared" si="4"/>
        <v>0.40382423917415189</v>
      </c>
      <c r="M30">
        <f t="shared" si="4"/>
        <v>0.6651527859098314</v>
      </c>
    </row>
    <row r="31" spans="1:13" x14ac:dyDescent="0.75">
      <c r="A31">
        <v>36</v>
      </c>
      <c r="B31">
        <v>721.98400000000004</v>
      </c>
      <c r="C31">
        <v>691.34699999999998</v>
      </c>
      <c r="D31">
        <v>507.048</v>
      </c>
      <c r="E31">
        <v>479.47199999999998</v>
      </c>
      <c r="G31">
        <f t="shared" si="0"/>
        <v>36</v>
      </c>
      <c r="H31">
        <f t="shared" si="1"/>
        <v>30.637000000000057</v>
      </c>
      <c r="I31">
        <f t="shared" si="2"/>
        <v>27.576000000000022</v>
      </c>
      <c r="K31">
        <f t="shared" si="3"/>
        <v>36</v>
      </c>
      <c r="L31">
        <f t="shared" si="4"/>
        <v>0.36239777450060351</v>
      </c>
      <c r="M31">
        <f t="shared" si="4"/>
        <v>0.50255566281075437</v>
      </c>
    </row>
    <row r="32" spans="1:13" x14ac:dyDescent="0.75">
      <c r="A32">
        <v>37</v>
      </c>
      <c r="B32">
        <v>721.82299999999998</v>
      </c>
      <c r="C32">
        <v>697.26099999999997</v>
      </c>
      <c r="D32">
        <v>493.90300000000002</v>
      </c>
      <c r="E32">
        <v>468.14800000000002</v>
      </c>
      <c r="G32">
        <f t="shared" si="0"/>
        <v>37</v>
      </c>
      <c r="H32">
        <f t="shared" si="1"/>
        <v>24.562000000000012</v>
      </c>
      <c r="I32">
        <f t="shared" si="2"/>
        <v>25.754999999999995</v>
      </c>
      <c r="K32">
        <f t="shared" si="3"/>
        <v>37</v>
      </c>
      <c r="L32">
        <f t="shared" si="4"/>
        <v>0.31149450328462236</v>
      </c>
      <c r="M32">
        <f t="shared" si="4"/>
        <v>0.48814742139160966</v>
      </c>
    </row>
    <row r="33" spans="1:13" x14ac:dyDescent="0.75">
      <c r="A33">
        <v>38</v>
      </c>
      <c r="B33">
        <v>718.79</v>
      </c>
      <c r="C33">
        <v>703.03399999999999</v>
      </c>
      <c r="D33">
        <v>472.51600000000002</v>
      </c>
      <c r="E33">
        <v>465.70499999999998</v>
      </c>
      <c r="G33">
        <f t="shared" si="0"/>
        <v>38</v>
      </c>
      <c r="H33">
        <f t="shared" si="1"/>
        <v>15.755999999999972</v>
      </c>
      <c r="I33">
        <f t="shared" si="2"/>
        <v>6.8110000000000355</v>
      </c>
      <c r="K33">
        <f t="shared" si="3"/>
        <v>38</v>
      </c>
      <c r="L33">
        <f t="shared" si="4"/>
        <v>0.23770780265451075</v>
      </c>
      <c r="M33">
        <f t="shared" si="4"/>
        <v>0.33825740192742887</v>
      </c>
    </row>
    <row r="34" spans="1:13" x14ac:dyDescent="0.75">
      <c r="A34">
        <v>39</v>
      </c>
      <c r="B34">
        <v>704.92700000000002</v>
      </c>
      <c r="C34">
        <v>687.42</v>
      </c>
      <c r="D34">
        <v>458.589</v>
      </c>
      <c r="E34">
        <v>461.71</v>
      </c>
      <c r="G34">
        <f t="shared" si="0"/>
        <v>39</v>
      </c>
      <c r="H34">
        <f t="shared" si="1"/>
        <v>17.507000000000062</v>
      </c>
      <c r="I34">
        <f t="shared" si="2"/>
        <v>-3.1209999999999809</v>
      </c>
      <c r="K34">
        <f t="shared" si="3"/>
        <v>39</v>
      </c>
      <c r="L34">
        <f t="shared" si="4"/>
        <v>0.25237967555972668</v>
      </c>
      <c r="M34">
        <f t="shared" si="4"/>
        <v>0.25967274856392331</v>
      </c>
    </row>
    <row r="35" spans="1:13" x14ac:dyDescent="0.75">
      <c r="A35">
        <v>40</v>
      </c>
      <c r="B35">
        <v>731.15300000000002</v>
      </c>
      <c r="C35">
        <v>688.10199999999998</v>
      </c>
      <c r="D35">
        <v>470.04</v>
      </c>
      <c r="E35">
        <v>456.483</v>
      </c>
      <c r="G35">
        <f t="shared" si="0"/>
        <v>40</v>
      </c>
      <c r="H35">
        <f t="shared" si="1"/>
        <v>43.051000000000045</v>
      </c>
      <c r="I35">
        <f t="shared" si="2"/>
        <v>13.557000000000016</v>
      </c>
      <c r="K35">
        <f t="shared" si="3"/>
        <v>40</v>
      </c>
      <c r="L35">
        <f t="shared" si="4"/>
        <v>0.46641640970639509</v>
      </c>
      <c r="M35">
        <f t="shared" si="4"/>
        <v>0.3916335670090042</v>
      </c>
    </row>
    <row r="36" spans="1:13" x14ac:dyDescent="0.75">
      <c r="A36">
        <v>41</v>
      </c>
      <c r="B36">
        <v>759.71699999999998</v>
      </c>
      <c r="C36">
        <v>686.04499999999996</v>
      </c>
      <c r="D36">
        <v>501.642</v>
      </c>
      <c r="E36">
        <v>476.608</v>
      </c>
      <c r="G36">
        <f t="shared" si="0"/>
        <v>41</v>
      </c>
      <c r="H36">
        <f t="shared" si="1"/>
        <v>73.672000000000025</v>
      </c>
      <c r="I36">
        <f t="shared" si="2"/>
        <v>25.033999999999992</v>
      </c>
      <c r="K36">
        <f t="shared" si="3"/>
        <v>41</v>
      </c>
      <c r="L36">
        <f t="shared" si="4"/>
        <v>0.72299403405282225</v>
      </c>
      <c r="M36">
        <f t="shared" si="4"/>
        <v>0.48244267561280502</v>
      </c>
    </row>
    <row r="37" spans="1:13" x14ac:dyDescent="0.75">
      <c r="A37">
        <v>42</v>
      </c>
      <c r="B37">
        <v>733.42700000000002</v>
      </c>
      <c r="C37">
        <v>672.63099999999997</v>
      </c>
      <c r="D37">
        <v>565.87900000000002</v>
      </c>
      <c r="E37">
        <v>508.83499999999998</v>
      </c>
      <c r="G37">
        <f t="shared" si="0"/>
        <v>42</v>
      </c>
      <c r="H37">
        <f t="shared" si="1"/>
        <v>60.796000000000049</v>
      </c>
      <c r="I37">
        <f t="shared" si="2"/>
        <v>57.04400000000004</v>
      </c>
      <c r="K37">
        <f t="shared" si="3"/>
        <v>42</v>
      </c>
      <c r="L37">
        <f t="shared" si="4"/>
        <v>0.61510423649282775</v>
      </c>
      <c r="M37">
        <f t="shared" si="4"/>
        <v>0.73571439874669675</v>
      </c>
    </row>
    <row r="38" spans="1:13" x14ac:dyDescent="0.75">
      <c r="A38">
        <v>43</v>
      </c>
      <c r="B38">
        <v>717.95799999999997</v>
      </c>
      <c r="C38">
        <v>675.31200000000001</v>
      </c>
      <c r="D38">
        <v>530.33299999999997</v>
      </c>
      <c r="E38">
        <v>479.55099999999999</v>
      </c>
      <c r="G38">
        <f t="shared" si="0"/>
        <v>43</v>
      </c>
      <c r="H38">
        <f t="shared" si="1"/>
        <v>42.645999999999958</v>
      </c>
      <c r="I38">
        <f t="shared" si="2"/>
        <v>50.781999999999982</v>
      </c>
      <c r="K38">
        <f t="shared" si="3"/>
        <v>43</v>
      </c>
      <c r="L38">
        <f t="shared" si="4"/>
        <v>0.46302285829199563</v>
      </c>
      <c r="M38">
        <f t="shared" si="4"/>
        <v>0.68616777174687038</v>
      </c>
    </row>
    <row r="39" spans="1:13" x14ac:dyDescent="0.75">
      <c r="A39">
        <v>44</v>
      </c>
      <c r="B39">
        <v>709.15200000000004</v>
      </c>
      <c r="C39">
        <v>664.61400000000003</v>
      </c>
      <c r="D39">
        <v>509.33300000000003</v>
      </c>
      <c r="E39">
        <v>450.47800000000001</v>
      </c>
      <c r="G39">
        <f t="shared" si="0"/>
        <v>44</v>
      </c>
      <c r="H39">
        <f t="shared" si="1"/>
        <v>44.538000000000011</v>
      </c>
      <c r="I39">
        <f t="shared" si="2"/>
        <v>58.855000000000018</v>
      </c>
      <c r="K39">
        <f t="shared" si="3"/>
        <v>44</v>
      </c>
      <c r="L39">
        <f t="shared" si="4"/>
        <v>0.47887618983777974</v>
      </c>
      <c r="M39">
        <f t="shared" si="4"/>
        <v>0.75004351747820164</v>
      </c>
    </row>
    <row r="40" spans="1:13" x14ac:dyDescent="0.75">
      <c r="A40">
        <v>45</v>
      </c>
      <c r="B40">
        <v>722.56799999999998</v>
      </c>
      <c r="C40">
        <v>672.53300000000002</v>
      </c>
      <c r="D40">
        <v>470.51499999999999</v>
      </c>
      <c r="E40">
        <v>433.685</v>
      </c>
      <c r="G40">
        <f t="shared" si="0"/>
        <v>45</v>
      </c>
      <c r="H40">
        <f t="shared" si="1"/>
        <v>50.034999999999968</v>
      </c>
      <c r="I40">
        <f t="shared" si="2"/>
        <v>36.829999999999984</v>
      </c>
      <c r="K40">
        <f t="shared" si="3"/>
        <v>45</v>
      </c>
      <c r="L40">
        <f t="shared" si="4"/>
        <v>0.52493631854135892</v>
      </c>
      <c r="M40">
        <f t="shared" si="4"/>
        <v>0.5757757979523046</v>
      </c>
    </row>
    <row r="41" spans="1:13" x14ac:dyDescent="0.75">
      <c r="A41">
        <v>46</v>
      </c>
      <c r="B41">
        <v>708.03200000000004</v>
      </c>
      <c r="C41">
        <v>662.65300000000002</v>
      </c>
      <c r="D41">
        <v>461.60500000000002</v>
      </c>
      <c r="E41">
        <v>433.11399999999998</v>
      </c>
      <c r="G41">
        <f t="shared" si="0"/>
        <v>46</v>
      </c>
      <c r="H41">
        <f t="shared" si="1"/>
        <v>45.379000000000019</v>
      </c>
      <c r="I41">
        <f t="shared" si="2"/>
        <v>28.491000000000042</v>
      </c>
      <c r="K41">
        <f t="shared" si="3"/>
        <v>46</v>
      </c>
      <c r="L41">
        <f t="shared" si="4"/>
        <v>0.48592304598471636</v>
      </c>
      <c r="M41">
        <f t="shared" si="4"/>
        <v>0.5097953887297646</v>
      </c>
    </row>
    <row r="42" spans="1:13" x14ac:dyDescent="0.75">
      <c r="A42">
        <v>47</v>
      </c>
      <c r="B42">
        <v>676.48299999999995</v>
      </c>
      <c r="C42">
        <v>659.20299999999997</v>
      </c>
      <c r="D42">
        <v>472.08600000000001</v>
      </c>
      <c r="E42">
        <v>457.77300000000002</v>
      </c>
      <c r="G42">
        <f t="shared" si="0"/>
        <v>47</v>
      </c>
      <c r="H42">
        <f t="shared" si="1"/>
        <v>17.279999999999973</v>
      </c>
      <c r="I42">
        <f t="shared" si="2"/>
        <v>14.312999999999988</v>
      </c>
      <c r="K42">
        <f t="shared" si="3"/>
        <v>47</v>
      </c>
      <c r="L42">
        <f t="shared" si="4"/>
        <v>0.2504776109398037</v>
      </c>
      <c r="M42">
        <f t="shared" si="4"/>
        <v>0.39761524219454669</v>
      </c>
    </row>
    <row r="43" spans="1:13" x14ac:dyDescent="0.75">
      <c r="A43">
        <v>48</v>
      </c>
      <c r="B43">
        <v>694.69</v>
      </c>
      <c r="C43">
        <v>662.279</v>
      </c>
      <c r="D43">
        <v>454.64699999999999</v>
      </c>
      <c r="E43">
        <v>446.762</v>
      </c>
      <c r="G43">
        <f t="shared" si="0"/>
        <v>48</v>
      </c>
      <c r="H43">
        <f t="shared" si="1"/>
        <v>32.411000000000058</v>
      </c>
      <c r="I43">
        <f t="shared" si="2"/>
        <v>7.8849999999999909</v>
      </c>
      <c r="K43">
        <f t="shared" si="3"/>
        <v>48</v>
      </c>
      <c r="L43">
        <f t="shared" si="4"/>
        <v>0.37726236760959936</v>
      </c>
      <c r="M43">
        <f t="shared" si="4"/>
        <v>0.34675517857990584</v>
      </c>
    </row>
    <row r="44" spans="1:13" x14ac:dyDescent="0.75">
      <c r="A44">
        <v>49</v>
      </c>
      <c r="B44">
        <v>702.70699999999999</v>
      </c>
      <c r="C44">
        <v>673.66899999999998</v>
      </c>
      <c r="D44">
        <v>463.49099999999999</v>
      </c>
      <c r="E44">
        <v>444.512</v>
      </c>
      <c r="G44">
        <f t="shared" si="0"/>
        <v>49</v>
      </c>
      <c r="H44">
        <f t="shared" si="1"/>
        <v>29.038000000000011</v>
      </c>
      <c r="I44">
        <f t="shared" si="2"/>
        <v>18.978999999999985</v>
      </c>
      <c r="K44">
        <f t="shared" si="3"/>
        <v>49</v>
      </c>
      <c r="L44">
        <f t="shared" si="4"/>
        <v>0.34899953076819928</v>
      </c>
      <c r="M44">
        <f t="shared" si="4"/>
        <v>0.43453388824711575</v>
      </c>
    </row>
    <row r="45" spans="1:13" x14ac:dyDescent="0.75">
      <c r="A45">
        <v>50</v>
      </c>
      <c r="B45">
        <v>707.61199999999997</v>
      </c>
      <c r="C45">
        <v>698.48299999999995</v>
      </c>
      <c r="D45">
        <v>453.62900000000002</v>
      </c>
      <c r="E45">
        <v>441.56400000000002</v>
      </c>
      <c r="G45">
        <f t="shared" si="0"/>
        <v>50</v>
      </c>
      <c r="H45">
        <f t="shared" si="1"/>
        <v>9.1290000000000191</v>
      </c>
      <c r="I45">
        <f t="shared" si="2"/>
        <v>12.064999999999998</v>
      </c>
      <c r="K45">
        <f t="shared" si="3"/>
        <v>50</v>
      </c>
      <c r="L45">
        <f t="shared" si="4"/>
        <v>0.18217924654779438</v>
      </c>
      <c r="M45">
        <f t="shared" si="4"/>
        <v>0.37982846201319753</v>
      </c>
    </row>
    <row r="46" spans="1:13" x14ac:dyDescent="0.75">
      <c r="A46">
        <v>51</v>
      </c>
      <c r="B46">
        <v>711.52599999999995</v>
      </c>
      <c r="C46">
        <v>708.19799999999998</v>
      </c>
      <c r="D46">
        <v>460.35300000000001</v>
      </c>
      <c r="E46">
        <v>469.81400000000002</v>
      </c>
      <c r="G46">
        <f t="shared" si="0"/>
        <v>51</v>
      </c>
      <c r="H46">
        <f t="shared" si="1"/>
        <v>3.3279999999999745</v>
      </c>
      <c r="I46">
        <f t="shared" si="2"/>
        <v>-9.4610000000000127</v>
      </c>
      <c r="K46">
        <f t="shared" si="3"/>
        <v>51</v>
      </c>
      <c r="L46">
        <f t="shared" si="4"/>
        <v>0.13357185949859168</v>
      </c>
      <c r="M46">
        <f t="shared" si="4"/>
        <v>0.20950896460050938</v>
      </c>
    </row>
    <row r="47" spans="1:13" x14ac:dyDescent="0.75">
      <c r="A47">
        <v>52</v>
      </c>
      <c r="B47">
        <v>694.08600000000001</v>
      </c>
      <c r="C47">
        <v>699.19200000000001</v>
      </c>
      <c r="D47">
        <v>463.31</v>
      </c>
      <c r="E47">
        <v>483.07</v>
      </c>
      <c r="G47">
        <f t="shared" si="0"/>
        <v>52</v>
      </c>
      <c r="H47">
        <f t="shared" si="1"/>
        <v>-5.1059999999999945</v>
      </c>
      <c r="I47">
        <f t="shared" si="2"/>
        <v>-19.759999999999991</v>
      </c>
      <c r="K47">
        <f t="shared" si="3"/>
        <v>52</v>
      </c>
      <c r="L47">
        <f t="shared" si="4"/>
        <v>6.2902198686150559E-2</v>
      </c>
      <c r="M47">
        <f t="shared" si="4"/>
        <v>0.12802050860063618</v>
      </c>
    </row>
    <row r="48" spans="1:13" x14ac:dyDescent="0.75">
      <c r="A48">
        <v>53</v>
      </c>
      <c r="B48">
        <v>677.09500000000003</v>
      </c>
      <c r="C48">
        <v>674.66899999999998</v>
      </c>
      <c r="D48">
        <v>444.72399999999999</v>
      </c>
      <c r="E48">
        <v>443.50599999999997</v>
      </c>
      <c r="G48">
        <f t="shared" si="0"/>
        <v>53</v>
      </c>
      <c r="H48">
        <f t="shared" si="1"/>
        <v>2.4260000000000446</v>
      </c>
      <c r="I48">
        <f t="shared" si="2"/>
        <v>1.2180000000000177</v>
      </c>
      <c r="K48">
        <f t="shared" si="3"/>
        <v>53</v>
      </c>
      <c r="L48">
        <f t="shared" si="4"/>
        <v>0.12601387585467216</v>
      </c>
      <c r="M48">
        <f t="shared" si="4"/>
        <v>0.29400408273068224</v>
      </c>
    </row>
    <row r="49" spans="1:13" x14ac:dyDescent="0.75">
      <c r="A49">
        <v>54</v>
      </c>
      <c r="B49">
        <v>680.54600000000005</v>
      </c>
      <c r="C49">
        <v>689.42100000000005</v>
      </c>
      <c r="D49">
        <v>437.565</v>
      </c>
      <c r="E49">
        <v>456.762</v>
      </c>
      <c r="G49">
        <f t="shared" si="0"/>
        <v>54</v>
      </c>
      <c r="H49">
        <f t="shared" si="1"/>
        <v>-8.875</v>
      </c>
      <c r="I49">
        <f t="shared" si="2"/>
        <v>-19.197000000000003</v>
      </c>
      <c r="K49">
        <f t="shared" si="3"/>
        <v>54</v>
      </c>
      <c r="L49">
        <f t="shared" si="4"/>
        <v>3.1321222684005438E-2</v>
      </c>
      <c r="M49">
        <f t="shared" si="4"/>
        <v>0.13247511591473732</v>
      </c>
    </row>
    <row r="50" spans="1:13" x14ac:dyDescent="0.75">
      <c r="A50">
        <v>55</v>
      </c>
      <c r="B50">
        <v>693.06500000000005</v>
      </c>
      <c r="C50">
        <v>682.07899999999995</v>
      </c>
      <c r="D50">
        <v>446.685</v>
      </c>
      <c r="E50">
        <v>448.04300000000001</v>
      </c>
      <c r="G50">
        <f t="shared" si="0"/>
        <v>55</v>
      </c>
      <c r="H50">
        <f t="shared" si="1"/>
        <v>10.986000000000104</v>
      </c>
      <c r="I50">
        <f t="shared" si="2"/>
        <v>-1.3580000000000041</v>
      </c>
      <c r="K50">
        <f t="shared" si="3"/>
        <v>55</v>
      </c>
      <c r="L50">
        <f t="shared" si="4"/>
        <v>0.1977393082182603</v>
      </c>
      <c r="M50">
        <f t="shared" si="4"/>
        <v>0.27362207839475883</v>
      </c>
    </row>
    <row r="51" spans="1:13" x14ac:dyDescent="0.75">
      <c r="A51">
        <v>56</v>
      </c>
      <c r="B51">
        <v>685.01800000000003</v>
      </c>
      <c r="C51">
        <v>693.55399999999997</v>
      </c>
      <c r="D51">
        <v>475.70499999999998</v>
      </c>
      <c r="E51">
        <v>451.06</v>
      </c>
      <c r="G51">
        <f t="shared" si="0"/>
        <v>56</v>
      </c>
      <c r="H51">
        <f t="shared" si="1"/>
        <v>-8.5359999999999445</v>
      </c>
      <c r="I51">
        <f t="shared" si="2"/>
        <v>24.644999999999982</v>
      </c>
      <c r="K51">
        <f t="shared" si="3"/>
        <v>56</v>
      </c>
      <c r="L51">
        <f t="shared" si="4"/>
        <v>3.4161750904947046E-2</v>
      </c>
      <c r="M51">
        <f t="shared" si="4"/>
        <v>0.47936480306363022</v>
      </c>
    </row>
    <row r="52" spans="1:13" x14ac:dyDescent="0.75">
      <c r="A52">
        <v>57</v>
      </c>
      <c r="B52">
        <v>696.39300000000003</v>
      </c>
      <c r="C52">
        <v>689.69</v>
      </c>
      <c r="D52">
        <v>472.27699999999999</v>
      </c>
      <c r="E52">
        <v>437.61900000000003</v>
      </c>
      <c r="G52">
        <f t="shared" si="0"/>
        <v>57</v>
      </c>
      <c r="H52">
        <f t="shared" si="1"/>
        <v>6.7029999999999745</v>
      </c>
      <c r="I52">
        <f t="shared" si="2"/>
        <v>34.657999999999959</v>
      </c>
      <c r="K52">
        <f t="shared" si="3"/>
        <v>57</v>
      </c>
      <c r="L52">
        <f t="shared" si="4"/>
        <v>0.16185145461858097</v>
      </c>
      <c r="M52">
        <f t="shared" si="4"/>
        <v>0.55859035019701508</v>
      </c>
    </row>
    <row r="53" spans="1:13" x14ac:dyDescent="0.75">
      <c r="A53">
        <v>58</v>
      </c>
      <c r="B53">
        <v>687.19399999999996</v>
      </c>
      <c r="C53">
        <v>683.55499999999995</v>
      </c>
      <c r="D53">
        <v>467.92599999999999</v>
      </c>
      <c r="E53">
        <v>438.95100000000002</v>
      </c>
      <c r="G53">
        <f t="shared" si="0"/>
        <v>58</v>
      </c>
      <c r="H53">
        <f t="shared" si="1"/>
        <v>3.63900000000001</v>
      </c>
      <c r="I53">
        <f t="shared" si="2"/>
        <v>28.974999999999966</v>
      </c>
      <c r="K53">
        <f t="shared" si="3"/>
        <v>58</v>
      </c>
      <c r="L53">
        <f t="shared" si="4"/>
        <v>0.1361777718192784</v>
      </c>
      <c r="M53">
        <f t="shared" si="4"/>
        <v>0.5136249268115135</v>
      </c>
    </row>
    <row r="54" spans="1:13" x14ac:dyDescent="0.75">
      <c r="A54">
        <v>59</v>
      </c>
      <c r="B54">
        <v>667.25900000000001</v>
      </c>
      <c r="C54">
        <v>679.87199999999996</v>
      </c>
      <c r="D54">
        <v>428.94400000000002</v>
      </c>
      <c r="E54">
        <v>422.726</v>
      </c>
      <c r="G54">
        <f t="shared" si="0"/>
        <v>59</v>
      </c>
      <c r="H54">
        <f t="shared" si="1"/>
        <v>-12.612999999999943</v>
      </c>
      <c r="I54">
        <f t="shared" si="2"/>
        <v>6.2180000000000177</v>
      </c>
      <c r="K54">
        <f t="shared" si="3"/>
        <v>59</v>
      </c>
      <c r="L54">
        <f t="shared" si="4"/>
        <v>0</v>
      </c>
      <c r="M54">
        <f t="shared" si="4"/>
        <v>0.33356542655040911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5451C-2AB0-41E8-9202-67107DD40657}">
  <dimension ref="A1:M59"/>
  <sheetViews>
    <sheetView zoomScale="80" zoomScaleNormal="80" workbookViewId="0">
      <selection activeCell="A2" sqref="A2"/>
    </sheetView>
  </sheetViews>
  <sheetFormatPr defaultRowHeight="14.75" x14ac:dyDescent="0.75"/>
  <sheetData>
    <row r="1" spans="1:13" x14ac:dyDescent="0.75">
      <c r="A1" t="s">
        <v>23</v>
      </c>
      <c r="H1" t="s">
        <v>15</v>
      </c>
      <c r="L1" t="s">
        <v>16</v>
      </c>
    </row>
    <row r="2" spans="1:13" x14ac:dyDescent="0.75">
      <c r="A2" t="s">
        <v>14</v>
      </c>
      <c r="B2" t="s">
        <v>10</v>
      </c>
      <c r="C2" t="s">
        <v>11</v>
      </c>
      <c r="D2" t="s">
        <v>12</v>
      </c>
      <c r="E2" t="s">
        <v>13</v>
      </c>
      <c r="G2" t="s">
        <v>14</v>
      </c>
      <c r="H2" t="s">
        <v>1</v>
      </c>
      <c r="I2" t="s">
        <v>0</v>
      </c>
      <c r="K2" t="s">
        <v>14</v>
      </c>
      <c r="L2" t="s">
        <v>1</v>
      </c>
      <c r="M2" t="s">
        <v>0</v>
      </c>
    </row>
    <row r="3" spans="1:13" x14ac:dyDescent="0.75">
      <c r="A3">
        <v>8</v>
      </c>
      <c r="B3">
        <v>581.38900000000001</v>
      </c>
      <c r="C3">
        <v>586.44500000000005</v>
      </c>
      <c r="D3">
        <v>645.33299999999997</v>
      </c>
      <c r="E3">
        <v>659.67499999999995</v>
      </c>
      <c r="G3">
        <f t="shared" ref="G3:G59" si="0">A3</f>
        <v>8</v>
      </c>
      <c r="H3">
        <f t="shared" ref="H3:H59" si="1">B3-C3</f>
        <v>-5.05600000000004</v>
      </c>
      <c r="I3">
        <f t="shared" ref="I3:I59" si="2">D3-E3</f>
        <v>-14.341999999999985</v>
      </c>
      <c r="K3">
        <f t="shared" ref="K3:K59" si="3">A3</f>
        <v>8</v>
      </c>
      <c r="L3">
        <f>(H3-MIN(H$3:H$59))/(MAX(H$3:H$59)-MIN(H$3:H$59))</f>
        <v>0.38971680934340719</v>
      </c>
      <c r="M3">
        <f>(I3-MIN(I$3:I$59))/(MAX(I$3:I$59)-MIN(I$3:I$59))</f>
        <v>0.17009929036160601</v>
      </c>
    </row>
    <row r="4" spans="1:13" x14ac:dyDescent="0.75">
      <c r="A4">
        <v>9</v>
      </c>
      <c r="B4">
        <v>596.71699999999998</v>
      </c>
      <c r="C4">
        <v>583.45600000000002</v>
      </c>
      <c r="D4">
        <v>576.40800000000002</v>
      </c>
      <c r="E4">
        <v>600.87300000000005</v>
      </c>
      <c r="G4">
        <f t="shared" si="0"/>
        <v>9</v>
      </c>
      <c r="H4">
        <f t="shared" si="1"/>
        <v>13.260999999999967</v>
      </c>
      <c r="I4">
        <f t="shared" si="2"/>
        <v>-24.465000000000032</v>
      </c>
      <c r="K4">
        <f t="shared" si="3"/>
        <v>9</v>
      </c>
      <c r="L4">
        <f t="shared" ref="L4:M59" si="4">(H4-MIN(H$3:H$59))/(MAX(H$3:H$59)-MIN(H$3:H$59))</f>
        <v>0.58140946480524036</v>
      </c>
      <c r="M4">
        <f t="shared" si="4"/>
        <v>9.5424971599710709E-2</v>
      </c>
    </row>
    <row r="5" spans="1:13" x14ac:dyDescent="0.75">
      <c r="A5">
        <v>10</v>
      </c>
      <c r="B5">
        <v>607.14599999999996</v>
      </c>
      <c r="C5">
        <v>598.20500000000004</v>
      </c>
      <c r="D5">
        <v>565.14599999999996</v>
      </c>
      <c r="E5">
        <v>597.66</v>
      </c>
      <c r="G5">
        <f t="shared" si="0"/>
        <v>10</v>
      </c>
      <c r="H5">
        <f t="shared" si="1"/>
        <v>8.9409999999999172</v>
      </c>
      <c r="I5">
        <f t="shared" si="2"/>
        <v>-32.51400000000001</v>
      </c>
      <c r="K5">
        <f t="shared" si="3"/>
        <v>10</v>
      </c>
      <c r="L5">
        <f t="shared" si="4"/>
        <v>0.5361994265022908</v>
      </c>
      <c r="M5">
        <f t="shared" si="4"/>
        <v>3.6049925495345317E-2</v>
      </c>
    </row>
    <row r="6" spans="1:13" x14ac:dyDescent="0.75">
      <c r="A6">
        <v>11</v>
      </c>
      <c r="B6">
        <v>601.59</v>
      </c>
      <c r="C6">
        <v>589.78</v>
      </c>
      <c r="D6">
        <v>585.40300000000002</v>
      </c>
      <c r="E6">
        <v>590.73</v>
      </c>
      <c r="G6">
        <f t="shared" si="0"/>
        <v>11</v>
      </c>
      <c r="H6">
        <f t="shared" si="1"/>
        <v>11.810000000000059</v>
      </c>
      <c r="I6">
        <f t="shared" si="2"/>
        <v>-5.3269999999999982</v>
      </c>
      <c r="K6">
        <f t="shared" si="3"/>
        <v>11</v>
      </c>
      <c r="L6">
        <f t="shared" si="4"/>
        <v>0.56622433388450544</v>
      </c>
      <c r="M6">
        <f t="shared" si="4"/>
        <v>0.2366002272023135</v>
      </c>
    </row>
    <row r="7" spans="1:13" x14ac:dyDescent="0.75">
      <c r="A7">
        <v>12</v>
      </c>
      <c r="B7">
        <v>622.04200000000003</v>
      </c>
      <c r="C7">
        <v>589.66999999999996</v>
      </c>
      <c r="D7">
        <v>660.08299999999997</v>
      </c>
      <c r="E7">
        <v>594.97</v>
      </c>
      <c r="G7">
        <f t="shared" si="0"/>
        <v>12</v>
      </c>
      <c r="H7">
        <f t="shared" si="1"/>
        <v>32.372000000000071</v>
      </c>
      <c r="I7">
        <f t="shared" si="2"/>
        <v>65.112999999999943</v>
      </c>
      <c r="K7">
        <f t="shared" si="3"/>
        <v>12</v>
      </c>
      <c r="L7">
        <f t="shared" si="4"/>
        <v>0.78141155786257044</v>
      </c>
      <c r="M7">
        <f t="shared" si="4"/>
        <v>0.75621486847346597</v>
      </c>
    </row>
    <row r="8" spans="1:13" x14ac:dyDescent="0.75">
      <c r="A8">
        <v>13</v>
      </c>
      <c r="B8">
        <v>627.63199999999995</v>
      </c>
      <c r="C8">
        <v>587.66700000000003</v>
      </c>
      <c r="D8">
        <v>651.42100000000005</v>
      </c>
      <c r="E8">
        <v>584.29399999999998</v>
      </c>
      <c r="G8">
        <f t="shared" si="0"/>
        <v>13</v>
      </c>
      <c r="H8">
        <f t="shared" si="1"/>
        <v>39.964999999999918</v>
      </c>
      <c r="I8">
        <f t="shared" si="2"/>
        <v>67.127000000000066</v>
      </c>
      <c r="K8">
        <f t="shared" si="3"/>
        <v>13</v>
      </c>
      <c r="L8">
        <f t="shared" si="4"/>
        <v>0.86087447935198835</v>
      </c>
      <c r="M8">
        <f t="shared" si="4"/>
        <v>0.77107153922190663</v>
      </c>
    </row>
    <row r="9" spans="1:13" x14ac:dyDescent="0.75">
      <c r="A9">
        <v>14</v>
      </c>
      <c r="B9">
        <v>643.23</v>
      </c>
      <c r="C9">
        <v>608.08699999999999</v>
      </c>
      <c r="D9">
        <v>642.29600000000005</v>
      </c>
      <c r="E9">
        <v>613.37</v>
      </c>
      <c r="G9">
        <f t="shared" si="0"/>
        <v>14</v>
      </c>
      <c r="H9">
        <f t="shared" si="1"/>
        <v>35.143000000000029</v>
      </c>
      <c r="I9">
        <f t="shared" si="2"/>
        <v>28.926000000000045</v>
      </c>
      <c r="K9">
        <f t="shared" si="3"/>
        <v>14</v>
      </c>
      <c r="L9">
        <f t="shared" si="4"/>
        <v>0.8104108671536514</v>
      </c>
      <c r="M9">
        <f t="shared" si="4"/>
        <v>0.48927428040306337</v>
      </c>
    </row>
    <row r="10" spans="1:13" x14ac:dyDescent="0.75">
      <c r="A10">
        <v>15</v>
      </c>
      <c r="B10">
        <v>631.90800000000002</v>
      </c>
      <c r="C10">
        <v>602.30899999999997</v>
      </c>
      <c r="D10">
        <v>629.09900000000005</v>
      </c>
      <c r="E10">
        <v>615.40700000000004</v>
      </c>
      <c r="G10">
        <f t="shared" si="0"/>
        <v>15</v>
      </c>
      <c r="H10">
        <f t="shared" si="1"/>
        <v>29.599000000000046</v>
      </c>
      <c r="I10">
        <f t="shared" si="2"/>
        <v>13.692000000000007</v>
      </c>
      <c r="K10">
        <f t="shared" si="3"/>
        <v>15</v>
      </c>
      <c r="L10">
        <f t="shared" si="4"/>
        <v>0.75239131799820025</v>
      </c>
      <c r="M10">
        <f t="shared" si="4"/>
        <v>0.37689765568522177</v>
      </c>
    </row>
    <row r="11" spans="1:13" x14ac:dyDescent="0.75">
      <c r="A11">
        <v>16</v>
      </c>
      <c r="B11">
        <v>639.63499999999999</v>
      </c>
      <c r="C11">
        <v>605.84400000000005</v>
      </c>
      <c r="D11">
        <v>621.37199999999996</v>
      </c>
      <c r="E11">
        <v>573.84400000000005</v>
      </c>
      <c r="G11">
        <f t="shared" si="0"/>
        <v>16</v>
      </c>
      <c r="H11">
        <f t="shared" si="1"/>
        <v>33.79099999999994</v>
      </c>
      <c r="I11">
        <f t="shared" si="2"/>
        <v>47.527999999999906</v>
      </c>
      <c r="K11">
        <f t="shared" si="3"/>
        <v>16</v>
      </c>
      <c r="L11">
        <f t="shared" si="4"/>
        <v>0.79626179961069055</v>
      </c>
      <c r="M11">
        <f t="shared" si="4"/>
        <v>0.62649562561779815</v>
      </c>
    </row>
    <row r="12" spans="1:13" x14ac:dyDescent="0.75">
      <c r="A12">
        <v>17</v>
      </c>
      <c r="B12">
        <v>644.78300000000002</v>
      </c>
      <c r="C12">
        <v>603.63499999999999</v>
      </c>
      <c r="D12">
        <v>633.30899999999997</v>
      </c>
      <c r="E12">
        <v>579.255</v>
      </c>
      <c r="G12">
        <f t="shared" si="0"/>
        <v>17</v>
      </c>
      <c r="H12">
        <f t="shared" si="1"/>
        <v>41.148000000000025</v>
      </c>
      <c r="I12">
        <f t="shared" si="2"/>
        <v>54.053999999999974</v>
      </c>
      <c r="K12">
        <f t="shared" si="3"/>
        <v>17</v>
      </c>
      <c r="L12">
        <f t="shared" si="4"/>
        <v>0.87325491345207951</v>
      </c>
      <c r="M12">
        <f t="shared" si="4"/>
        <v>0.67463595992977399</v>
      </c>
    </row>
    <row r="13" spans="1:13" x14ac:dyDescent="0.75">
      <c r="A13">
        <v>18</v>
      </c>
      <c r="B13">
        <v>657.23</v>
      </c>
      <c r="C13">
        <v>603.971</v>
      </c>
      <c r="D13">
        <v>640.928</v>
      </c>
      <c r="E13">
        <v>576.69600000000003</v>
      </c>
      <c r="G13">
        <f t="shared" si="0"/>
        <v>18</v>
      </c>
      <c r="H13">
        <f t="shared" si="1"/>
        <v>53.259000000000015</v>
      </c>
      <c r="I13">
        <f t="shared" si="2"/>
        <v>64.231999999999971</v>
      </c>
      <c r="K13">
        <f t="shared" si="3"/>
        <v>18</v>
      </c>
      <c r="L13">
        <f t="shared" si="4"/>
        <v>1</v>
      </c>
      <c r="M13">
        <f t="shared" si="4"/>
        <v>0.74971599710833425</v>
      </c>
    </row>
    <row r="14" spans="1:13" x14ac:dyDescent="0.75">
      <c r="A14">
        <v>19</v>
      </c>
      <c r="B14">
        <v>648.73</v>
      </c>
      <c r="C14">
        <v>601.68600000000004</v>
      </c>
      <c r="D14">
        <v>615.76300000000003</v>
      </c>
      <c r="E14">
        <v>567.83299999999997</v>
      </c>
      <c r="G14">
        <f t="shared" si="0"/>
        <v>19</v>
      </c>
      <c r="H14">
        <f t="shared" si="1"/>
        <v>47.043999999999983</v>
      </c>
      <c r="I14">
        <f t="shared" si="2"/>
        <v>47.930000000000064</v>
      </c>
      <c r="K14">
        <f t="shared" si="3"/>
        <v>19</v>
      </c>
      <c r="L14">
        <f t="shared" si="4"/>
        <v>0.93495824350628931</v>
      </c>
      <c r="M14">
        <f t="shared" si="4"/>
        <v>0.62946105840869937</v>
      </c>
    </row>
    <row r="15" spans="1:13" x14ac:dyDescent="0.75">
      <c r="A15">
        <v>20</v>
      </c>
      <c r="B15">
        <v>615.95399999999995</v>
      </c>
      <c r="C15">
        <v>582.75</v>
      </c>
      <c r="D15">
        <v>615.53899999999999</v>
      </c>
      <c r="E15">
        <v>538.46100000000001</v>
      </c>
      <c r="G15">
        <f t="shared" si="0"/>
        <v>20</v>
      </c>
      <c r="H15">
        <f t="shared" si="1"/>
        <v>33.203999999999951</v>
      </c>
      <c r="I15">
        <f t="shared" si="2"/>
        <v>77.077999999999975</v>
      </c>
      <c r="K15">
        <f t="shared" si="3"/>
        <v>20</v>
      </c>
      <c r="L15">
        <f t="shared" si="4"/>
        <v>0.79011867635054456</v>
      </c>
      <c r="M15">
        <f t="shared" si="4"/>
        <v>0.84447706584441085</v>
      </c>
    </row>
    <row r="16" spans="1:13" x14ac:dyDescent="0.75">
      <c r="A16">
        <v>21</v>
      </c>
      <c r="B16">
        <v>628.928</v>
      </c>
      <c r="C16">
        <v>583.245</v>
      </c>
      <c r="D16">
        <v>617.88199999999995</v>
      </c>
      <c r="E16">
        <v>519.721</v>
      </c>
      <c r="G16">
        <f t="shared" si="0"/>
        <v>21</v>
      </c>
      <c r="H16">
        <f t="shared" si="1"/>
        <v>45.682999999999993</v>
      </c>
      <c r="I16">
        <f t="shared" si="2"/>
        <v>98.160999999999945</v>
      </c>
      <c r="K16">
        <f t="shared" si="3"/>
        <v>21</v>
      </c>
      <c r="L16">
        <f t="shared" si="4"/>
        <v>0.92071498838353161</v>
      </c>
      <c r="M16">
        <f t="shared" si="4"/>
        <v>1</v>
      </c>
    </row>
    <row r="17" spans="1:13" x14ac:dyDescent="0.75">
      <c r="A17">
        <v>22</v>
      </c>
      <c r="B17">
        <v>614.57899999999995</v>
      </c>
      <c r="C17">
        <v>591.14200000000005</v>
      </c>
      <c r="D17">
        <v>589.11199999999997</v>
      </c>
      <c r="E17">
        <v>535.64700000000005</v>
      </c>
      <c r="G17">
        <f t="shared" si="0"/>
        <v>22</v>
      </c>
      <c r="H17">
        <f t="shared" si="1"/>
        <v>23.436999999999898</v>
      </c>
      <c r="I17">
        <f t="shared" si="2"/>
        <v>53.464999999999918</v>
      </c>
      <c r="K17">
        <f t="shared" si="3"/>
        <v>22</v>
      </c>
      <c r="L17">
        <f t="shared" si="4"/>
        <v>0.68790422169663101</v>
      </c>
      <c r="M17">
        <f t="shared" si="4"/>
        <v>0.67029108452221098</v>
      </c>
    </row>
    <row r="18" spans="1:13" x14ac:dyDescent="0.75">
      <c r="A18">
        <v>23</v>
      </c>
      <c r="B18">
        <v>632.23</v>
      </c>
      <c r="C18">
        <v>596.34799999999996</v>
      </c>
      <c r="D18">
        <v>596.44100000000003</v>
      </c>
      <c r="E18">
        <v>523.12699999999995</v>
      </c>
      <c r="G18">
        <f t="shared" si="0"/>
        <v>23</v>
      </c>
      <c r="H18">
        <f t="shared" si="1"/>
        <v>35.882000000000062</v>
      </c>
      <c r="I18">
        <f t="shared" si="2"/>
        <v>73.314000000000078</v>
      </c>
      <c r="K18">
        <f t="shared" si="3"/>
        <v>23</v>
      </c>
      <c r="L18">
        <f t="shared" si="4"/>
        <v>0.81814471398371647</v>
      </c>
      <c r="M18">
        <f t="shared" si="4"/>
        <v>0.81671117274752603</v>
      </c>
    </row>
    <row r="19" spans="1:13" x14ac:dyDescent="0.75">
      <c r="A19">
        <v>24</v>
      </c>
      <c r="B19">
        <v>613.62800000000004</v>
      </c>
      <c r="C19">
        <v>601.69500000000005</v>
      </c>
      <c r="D19">
        <v>627.35799999999995</v>
      </c>
      <c r="E19">
        <v>550.16</v>
      </c>
      <c r="G19">
        <f t="shared" si="0"/>
        <v>24</v>
      </c>
      <c r="H19">
        <f t="shared" si="1"/>
        <v>11.932999999999993</v>
      </c>
      <c r="I19">
        <f t="shared" si="2"/>
        <v>77.197999999999979</v>
      </c>
      <c r="K19">
        <f t="shared" si="3"/>
        <v>24</v>
      </c>
      <c r="L19">
        <f t="shared" si="4"/>
        <v>0.56751156414174153</v>
      </c>
      <c r="M19">
        <f t="shared" si="4"/>
        <v>0.84536226966258998</v>
      </c>
    </row>
    <row r="20" spans="1:13" x14ac:dyDescent="0.75">
      <c r="A20">
        <v>25</v>
      </c>
      <c r="B20">
        <v>621.26400000000001</v>
      </c>
      <c r="C20">
        <v>610.20500000000004</v>
      </c>
      <c r="D20">
        <v>603.399</v>
      </c>
      <c r="E20">
        <v>530.22500000000002</v>
      </c>
      <c r="G20">
        <f t="shared" si="0"/>
        <v>25</v>
      </c>
      <c r="H20">
        <f t="shared" si="1"/>
        <v>11.058999999999969</v>
      </c>
      <c r="I20">
        <f t="shared" si="2"/>
        <v>73.173999999999978</v>
      </c>
      <c r="K20">
        <f t="shared" si="3"/>
        <v>25</v>
      </c>
      <c r="L20">
        <f t="shared" si="4"/>
        <v>0.55836490361470936</v>
      </c>
      <c r="M20">
        <f t="shared" si="4"/>
        <v>0.81567843495964965</v>
      </c>
    </row>
    <row r="21" spans="1:13" x14ac:dyDescent="0.75">
      <c r="A21">
        <v>26</v>
      </c>
      <c r="B21">
        <v>626.85500000000002</v>
      </c>
      <c r="C21">
        <v>614.46100000000001</v>
      </c>
      <c r="D21">
        <v>591.36800000000005</v>
      </c>
      <c r="E21">
        <v>518.96600000000001</v>
      </c>
      <c r="G21">
        <f t="shared" si="0"/>
        <v>26</v>
      </c>
      <c r="H21">
        <f t="shared" si="1"/>
        <v>12.394000000000005</v>
      </c>
      <c r="I21">
        <f t="shared" si="2"/>
        <v>72.402000000000044</v>
      </c>
      <c r="K21">
        <f t="shared" si="3"/>
        <v>26</v>
      </c>
      <c r="L21">
        <f t="shared" si="4"/>
        <v>0.57233606128471837</v>
      </c>
      <c r="M21">
        <f t="shared" si="4"/>
        <v>0.80998362372936439</v>
      </c>
    </row>
    <row r="22" spans="1:13" x14ac:dyDescent="0.75">
      <c r="A22">
        <v>27</v>
      </c>
      <c r="B22">
        <v>627.48699999999997</v>
      </c>
      <c r="C22">
        <v>607.43100000000004</v>
      </c>
      <c r="D22">
        <v>577.63800000000003</v>
      </c>
      <c r="E22">
        <v>497.30900000000003</v>
      </c>
      <c r="G22">
        <f t="shared" si="0"/>
        <v>27</v>
      </c>
      <c r="H22">
        <f t="shared" si="1"/>
        <v>20.055999999999926</v>
      </c>
      <c r="I22">
        <f t="shared" si="2"/>
        <v>80.329000000000008</v>
      </c>
      <c r="K22">
        <f t="shared" si="3"/>
        <v>27</v>
      </c>
      <c r="L22">
        <f t="shared" si="4"/>
        <v>0.65252108755258709</v>
      </c>
      <c r="M22">
        <f t="shared" si="4"/>
        <v>0.86845871261858087</v>
      </c>
    </row>
    <row r="23" spans="1:13" x14ac:dyDescent="0.75">
      <c r="A23">
        <v>28</v>
      </c>
      <c r="B23">
        <v>587.54600000000005</v>
      </c>
      <c r="C23">
        <v>587.34799999999996</v>
      </c>
      <c r="D23">
        <v>503.303</v>
      </c>
      <c r="E23">
        <v>468.52</v>
      </c>
      <c r="G23">
        <f t="shared" si="0"/>
        <v>28</v>
      </c>
      <c r="H23">
        <f t="shared" si="1"/>
        <v>0.19800000000009277</v>
      </c>
      <c r="I23">
        <f t="shared" si="2"/>
        <v>34.783000000000015</v>
      </c>
      <c r="K23">
        <f t="shared" si="3"/>
        <v>28</v>
      </c>
      <c r="L23">
        <f t="shared" si="4"/>
        <v>0.4447014253720416</v>
      </c>
      <c r="M23">
        <f t="shared" si="4"/>
        <v>0.53247960342868983</v>
      </c>
    </row>
    <row r="24" spans="1:13" x14ac:dyDescent="0.75">
      <c r="A24">
        <v>29</v>
      </c>
      <c r="B24">
        <v>602.40099999999995</v>
      </c>
      <c r="C24">
        <v>597.38</v>
      </c>
      <c r="D24">
        <v>508.14499999999998</v>
      </c>
      <c r="E24">
        <v>473.447</v>
      </c>
      <c r="G24">
        <f t="shared" si="0"/>
        <v>29</v>
      </c>
      <c r="H24">
        <f t="shared" si="1"/>
        <v>5.0209999999999582</v>
      </c>
      <c r="I24">
        <f t="shared" si="2"/>
        <v>34.697999999999979</v>
      </c>
      <c r="K24">
        <f t="shared" si="3"/>
        <v>29</v>
      </c>
      <c r="L24">
        <f t="shared" si="4"/>
        <v>0.4951755028570225</v>
      </c>
      <c r="M24">
        <f t="shared" si="4"/>
        <v>0.53185258405747937</v>
      </c>
    </row>
    <row r="25" spans="1:13" x14ac:dyDescent="0.75">
      <c r="A25">
        <v>30</v>
      </c>
      <c r="B25">
        <v>595.93899999999996</v>
      </c>
      <c r="C25">
        <v>607.53499999999997</v>
      </c>
      <c r="D25">
        <v>510.05399999999997</v>
      </c>
      <c r="E25">
        <v>481.72</v>
      </c>
      <c r="G25">
        <f t="shared" si="0"/>
        <v>30</v>
      </c>
      <c r="H25">
        <f t="shared" si="1"/>
        <v>-11.596000000000004</v>
      </c>
      <c r="I25">
        <f t="shared" si="2"/>
        <v>28.333999999999946</v>
      </c>
      <c r="K25">
        <f t="shared" si="3"/>
        <v>30</v>
      </c>
      <c r="L25">
        <f t="shared" si="4"/>
        <v>0.32127383469033177</v>
      </c>
      <c r="M25">
        <f t="shared" si="4"/>
        <v>0.48490727490004559</v>
      </c>
    </row>
    <row r="26" spans="1:13" x14ac:dyDescent="0.75">
      <c r="A26">
        <v>31</v>
      </c>
      <c r="B26">
        <v>592.92100000000005</v>
      </c>
      <c r="C26">
        <v>606.85199999999998</v>
      </c>
      <c r="D26">
        <v>531.85699999999997</v>
      </c>
      <c r="E26">
        <v>493.89299999999997</v>
      </c>
      <c r="G26">
        <f t="shared" si="0"/>
        <v>31</v>
      </c>
      <c r="H26">
        <f t="shared" si="1"/>
        <v>-13.930999999999926</v>
      </c>
      <c r="I26">
        <f t="shared" si="2"/>
        <v>37.963999999999999</v>
      </c>
      <c r="K26">
        <f t="shared" si="3"/>
        <v>31</v>
      </c>
      <c r="L26">
        <f t="shared" si="4"/>
        <v>0.29683739037612283</v>
      </c>
      <c r="M26">
        <f t="shared" si="4"/>
        <v>0.55594488130892161</v>
      </c>
    </row>
    <row r="27" spans="1:13" x14ac:dyDescent="0.75">
      <c r="A27">
        <v>32</v>
      </c>
      <c r="B27">
        <v>602.88800000000003</v>
      </c>
      <c r="C27">
        <v>601.19100000000003</v>
      </c>
      <c r="D27">
        <v>470.875</v>
      </c>
      <c r="E27">
        <v>460.86799999999999</v>
      </c>
      <c r="G27">
        <f t="shared" si="0"/>
        <v>32</v>
      </c>
      <c r="H27">
        <f t="shared" si="1"/>
        <v>1.6970000000000027</v>
      </c>
      <c r="I27">
        <f t="shared" si="2"/>
        <v>10.007000000000005</v>
      </c>
      <c r="K27">
        <f t="shared" si="3"/>
        <v>32</v>
      </c>
      <c r="L27">
        <f t="shared" si="4"/>
        <v>0.46038889005169825</v>
      </c>
      <c r="M27">
        <f t="shared" si="4"/>
        <v>0.34971452176863743</v>
      </c>
    </row>
    <row r="28" spans="1:13" x14ac:dyDescent="0.75">
      <c r="A28">
        <v>33</v>
      </c>
      <c r="B28">
        <v>605.75</v>
      </c>
      <c r="C28">
        <v>610.89200000000005</v>
      </c>
      <c r="D28">
        <v>489.46699999999998</v>
      </c>
      <c r="E28">
        <v>485.21100000000001</v>
      </c>
      <c r="G28">
        <f t="shared" si="0"/>
        <v>33</v>
      </c>
      <c r="H28">
        <f t="shared" si="1"/>
        <v>-5.1420000000000528</v>
      </c>
      <c r="I28">
        <f t="shared" si="2"/>
        <v>4.2559999999999718</v>
      </c>
      <c r="K28">
        <f t="shared" si="3"/>
        <v>33</v>
      </c>
      <c r="L28">
        <f t="shared" si="4"/>
        <v>0.38881679469200575</v>
      </c>
      <c r="M28">
        <f t="shared" si="4"/>
        <v>0.30729112878240211</v>
      </c>
    </row>
    <row r="29" spans="1:13" x14ac:dyDescent="0.75">
      <c r="A29">
        <v>34</v>
      </c>
      <c r="B29">
        <v>592.23599999999999</v>
      </c>
      <c r="C29">
        <v>612.82000000000005</v>
      </c>
      <c r="D29">
        <v>451.31200000000001</v>
      </c>
      <c r="E29">
        <v>466.13</v>
      </c>
      <c r="G29">
        <f t="shared" si="0"/>
        <v>34</v>
      </c>
      <c r="H29">
        <f t="shared" si="1"/>
        <v>-20.58400000000006</v>
      </c>
      <c r="I29">
        <f t="shared" si="2"/>
        <v>-14.817999999999984</v>
      </c>
      <c r="K29">
        <f t="shared" si="3"/>
        <v>34</v>
      </c>
      <c r="L29">
        <f t="shared" si="4"/>
        <v>0.22721183833225092</v>
      </c>
      <c r="M29">
        <f t="shared" si="4"/>
        <v>0.16658798188282878</v>
      </c>
    </row>
    <row r="30" spans="1:13" x14ac:dyDescent="0.75">
      <c r="A30">
        <v>35</v>
      </c>
      <c r="B30">
        <v>589.625</v>
      </c>
      <c r="C30">
        <v>614.54999999999995</v>
      </c>
      <c r="D30">
        <v>445.59699999999998</v>
      </c>
      <c r="E30">
        <v>460.04500000000002</v>
      </c>
      <c r="G30">
        <f t="shared" si="0"/>
        <v>35</v>
      </c>
      <c r="H30">
        <f t="shared" si="1"/>
        <v>-24.924999999999955</v>
      </c>
      <c r="I30">
        <f t="shared" si="2"/>
        <v>-14.448000000000036</v>
      </c>
      <c r="K30">
        <f t="shared" si="3"/>
        <v>35</v>
      </c>
      <c r="L30">
        <f t="shared" si="4"/>
        <v>0.18178202900977466</v>
      </c>
      <c r="M30">
        <f t="shared" si="4"/>
        <v>0.16931736032221406</v>
      </c>
    </row>
    <row r="31" spans="1:13" x14ac:dyDescent="0.75">
      <c r="A31">
        <v>36</v>
      </c>
      <c r="B31">
        <v>578.11</v>
      </c>
      <c r="C31">
        <v>611.60900000000004</v>
      </c>
      <c r="D31">
        <v>470.66199999999998</v>
      </c>
      <c r="E31">
        <v>451.90100000000001</v>
      </c>
      <c r="G31">
        <f t="shared" si="0"/>
        <v>36</v>
      </c>
      <c r="H31">
        <f t="shared" si="1"/>
        <v>-33.499000000000024</v>
      </c>
      <c r="I31">
        <f t="shared" si="2"/>
        <v>18.760999999999967</v>
      </c>
      <c r="K31">
        <f t="shared" si="3"/>
        <v>36</v>
      </c>
      <c r="L31">
        <f t="shared" si="4"/>
        <v>9.2052661322392967E-2</v>
      </c>
      <c r="M31">
        <f t="shared" si="4"/>
        <v>0.41429014030480515</v>
      </c>
    </row>
    <row r="32" spans="1:13" x14ac:dyDescent="0.75">
      <c r="A32">
        <v>37</v>
      </c>
      <c r="B32">
        <v>591.33799999999997</v>
      </c>
      <c r="C32">
        <v>617.42999999999995</v>
      </c>
      <c r="D32">
        <v>459.27699999999999</v>
      </c>
      <c r="E32">
        <v>427.78500000000003</v>
      </c>
      <c r="G32">
        <f t="shared" si="0"/>
        <v>37</v>
      </c>
      <c r="H32">
        <f t="shared" si="1"/>
        <v>-26.091999999999985</v>
      </c>
      <c r="I32">
        <f t="shared" si="2"/>
        <v>31.491999999999962</v>
      </c>
      <c r="K32">
        <f t="shared" si="3"/>
        <v>37</v>
      </c>
      <c r="L32">
        <f t="shared" si="4"/>
        <v>0.16956903949599159</v>
      </c>
      <c r="M32">
        <f t="shared" si="4"/>
        <v>0.50820288871512664</v>
      </c>
    </row>
    <row r="33" spans="1:13" x14ac:dyDescent="0.75">
      <c r="A33">
        <v>38</v>
      </c>
      <c r="B33">
        <v>609.32399999999996</v>
      </c>
      <c r="C33">
        <v>628.77499999999998</v>
      </c>
      <c r="D33">
        <v>447.08800000000002</v>
      </c>
      <c r="E33">
        <v>433.79500000000002</v>
      </c>
      <c r="G33">
        <f t="shared" si="0"/>
        <v>38</v>
      </c>
      <c r="H33">
        <f t="shared" si="1"/>
        <v>-19.451000000000022</v>
      </c>
      <c r="I33">
        <f t="shared" si="2"/>
        <v>13.293000000000006</v>
      </c>
      <c r="K33">
        <f t="shared" si="3"/>
        <v>38</v>
      </c>
      <c r="L33">
        <f t="shared" si="4"/>
        <v>0.23906900810013126</v>
      </c>
      <c r="M33">
        <f t="shared" si="4"/>
        <v>0.37395435298977614</v>
      </c>
    </row>
    <row r="34" spans="1:13" x14ac:dyDescent="0.75">
      <c r="A34">
        <v>39</v>
      </c>
      <c r="B34">
        <v>582.30399999999997</v>
      </c>
      <c r="C34">
        <v>594.71</v>
      </c>
      <c r="D34">
        <v>445.99299999999999</v>
      </c>
      <c r="E34">
        <v>421.01499999999999</v>
      </c>
      <c r="G34">
        <f t="shared" si="0"/>
        <v>39</v>
      </c>
      <c r="H34">
        <f t="shared" si="1"/>
        <v>-12.406000000000063</v>
      </c>
      <c r="I34">
        <f t="shared" si="2"/>
        <v>24.978000000000009</v>
      </c>
      <c r="K34">
        <f t="shared" si="3"/>
        <v>39</v>
      </c>
      <c r="L34">
        <f t="shared" si="4"/>
        <v>0.31279695250852824</v>
      </c>
      <c r="M34">
        <f t="shared" si="4"/>
        <v>0.46015107478496953</v>
      </c>
    </row>
    <row r="35" spans="1:13" x14ac:dyDescent="0.75">
      <c r="A35">
        <v>40</v>
      </c>
      <c r="B35">
        <v>594.45699999999999</v>
      </c>
      <c r="C35">
        <v>616.37800000000004</v>
      </c>
      <c r="D35">
        <v>444.8</v>
      </c>
      <c r="E35">
        <v>437.327</v>
      </c>
      <c r="G35">
        <f t="shared" si="0"/>
        <v>40</v>
      </c>
      <c r="H35">
        <f t="shared" si="1"/>
        <v>-21.921000000000049</v>
      </c>
      <c r="I35">
        <f t="shared" si="2"/>
        <v>7.4730000000000132</v>
      </c>
      <c r="K35">
        <f t="shared" si="3"/>
        <v>40</v>
      </c>
      <c r="L35">
        <f t="shared" si="4"/>
        <v>0.21321975008895405</v>
      </c>
      <c r="M35">
        <f t="shared" si="4"/>
        <v>0.33102196780808807</v>
      </c>
    </row>
    <row r="36" spans="1:13" x14ac:dyDescent="0.75">
      <c r="A36">
        <v>41</v>
      </c>
      <c r="B36">
        <v>583.471</v>
      </c>
      <c r="C36">
        <v>601.29600000000005</v>
      </c>
      <c r="D36">
        <v>428.45699999999999</v>
      </c>
      <c r="E36">
        <v>432.11700000000002</v>
      </c>
      <c r="G36">
        <f t="shared" si="0"/>
        <v>41</v>
      </c>
      <c r="H36">
        <f t="shared" si="1"/>
        <v>-17.825000000000045</v>
      </c>
      <c r="I36">
        <f t="shared" si="2"/>
        <v>-3.660000000000025</v>
      </c>
      <c r="K36">
        <f t="shared" si="3"/>
        <v>41</v>
      </c>
      <c r="L36">
        <f t="shared" si="4"/>
        <v>0.25608556418360218</v>
      </c>
      <c r="M36">
        <f t="shared" si="4"/>
        <v>0.24889718357651847</v>
      </c>
    </row>
    <row r="37" spans="1:13" x14ac:dyDescent="0.75">
      <c r="A37">
        <v>42</v>
      </c>
      <c r="B37">
        <v>582.24300000000005</v>
      </c>
      <c r="C37">
        <v>590.18499999999995</v>
      </c>
      <c r="D37">
        <v>411.22899999999998</v>
      </c>
      <c r="E37">
        <v>424.09</v>
      </c>
      <c r="G37">
        <f t="shared" si="0"/>
        <v>42</v>
      </c>
      <c r="H37">
        <f t="shared" si="1"/>
        <v>-7.9419999999998936</v>
      </c>
      <c r="I37">
        <f t="shared" si="2"/>
        <v>-12.86099999999999</v>
      </c>
      <c r="K37">
        <f t="shared" si="3"/>
        <v>42</v>
      </c>
      <c r="L37">
        <f t="shared" si="4"/>
        <v>0.35951399208824408</v>
      </c>
      <c r="M37">
        <f t="shared" si="4"/>
        <v>0.18102418081763347</v>
      </c>
    </row>
    <row r="38" spans="1:13" x14ac:dyDescent="0.75">
      <c r="A38">
        <v>43</v>
      </c>
      <c r="B38">
        <v>574.03899999999999</v>
      </c>
      <c r="C38">
        <v>579.36800000000005</v>
      </c>
      <c r="D38">
        <v>395.68400000000003</v>
      </c>
      <c r="E38">
        <v>408.84800000000001</v>
      </c>
      <c r="G38">
        <f t="shared" si="0"/>
        <v>43</v>
      </c>
      <c r="H38">
        <f t="shared" si="1"/>
        <v>-5.3290000000000646</v>
      </c>
      <c r="I38">
        <f t="shared" si="2"/>
        <v>-13.163999999999987</v>
      </c>
      <c r="K38">
        <f t="shared" si="3"/>
        <v>43</v>
      </c>
      <c r="L38">
        <f t="shared" si="4"/>
        <v>0.38685978608953997</v>
      </c>
      <c r="M38">
        <f t="shared" si="4"/>
        <v>0.17878904117673117</v>
      </c>
    </row>
    <row r="39" spans="1:13" x14ac:dyDescent="0.75">
      <c r="A39">
        <v>44</v>
      </c>
      <c r="B39">
        <v>569.86199999999997</v>
      </c>
      <c r="C39">
        <v>573.12699999999995</v>
      </c>
      <c r="D39">
        <v>376.92099999999999</v>
      </c>
      <c r="E39">
        <v>390.80900000000003</v>
      </c>
      <c r="G39">
        <f t="shared" si="0"/>
        <v>44</v>
      </c>
      <c r="H39">
        <f t="shared" si="1"/>
        <v>-3.2649999999999864</v>
      </c>
      <c r="I39">
        <f t="shared" si="2"/>
        <v>-13.888000000000034</v>
      </c>
      <c r="K39">
        <f t="shared" si="3"/>
        <v>44</v>
      </c>
      <c r="L39">
        <f t="shared" si="4"/>
        <v>0.40846013772317208</v>
      </c>
      <c r="M39">
        <f t="shared" si="4"/>
        <v>0.1734483114737167</v>
      </c>
    </row>
    <row r="40" spans="1:13" x14ac:dyDescent="0.75">
      <c r="A40">
        <v>45</v>
      </c>
      <c r="B40">
        <v>568.80100000000004</v>
      </c>
      <c r="C40">
        <v>567.73099999999999</v>
      </c>
      <c r="D40">
        <v>390.654</v>
      </c>
      <c r="E40">
        <v>404.62700000000001</v>
      </c>
      <c r="G40">
        <f t="shared" si="0"/>
        <v>45</v>
      </c>
      <c r="H40">
        <f t="shared" si="1"/>
        <v>1.07000000000005</v>
      </c>
      <c r="I40">
        <f t="shared" si="2"/>
        <v>-13.973000000000013</v>
      </c>
      <c r="K40">
        <f t="shared" si="3"/>
        <v>45</v>
      </c>
      <c r="L40">
        <f t="shared" si="4"/>
        <v>0.4538271553257846</v>
      </c>
      <c r="M40">
        <f t="shared" si="4"/>
        <v>0.17282129210250663</v>
      </c>
    </row>
    <row r="41" spans="1:13" x14ac:dyDescent="0.75">
      <c r="A41">
        <v>46</v>
      </c>
      <c r="B41">
        <v>568.27599999999995</v>
      </c>
      <c r="C41">
        <v>565.13199999999995</v>
      </c>
      <c r="D41">
        <v>407.71699999999998</v>
      </c>
      <c r="E41">
        <v>402.90699999999998</v>
      </c>
      <c r="G41">
        <f t="shared" si="0"/>
        <v>46</v>
      </c>
      <c r="H41">
        <f t="shared" si="1"/>
        <v>3.1440000000000055</v>
      </c>
      <c r="I41">
        <f t="shared" si="2"/>
        <v>4.8100000000000023</v>
      </c>
      <c r="K41">
        <f t="shared" si="3"/>
        <v>46</v>
      </c>
      <c r="L41">
        <f t="shared" si="4"/>
        <v>0.47553215982585739</v>
      </c>
      <c r="M41">
        <f t="shared" si="4"/>
        <v>0.311377819742996</v>
      </c>
    </row>
    <row r="42" spans="1:13" x14ac:dyDescent="0.75">
      <c r="A42">
        <v>47</v>
      </c>
      <c r="B42">
        <v>559.65099999999995</v>
      </c>
      <c r="C42">
        <v>568.51499999999999</v>
      </c>
      <c r="D42">
        <v>403.88200000000001</v>
      </c>
      <c r="E42">
        <v>382.96100000000001</v>
      </c>
      <c r="G42">
        <f t="shared" si="0"/>
        <v>47</v>
      </c>
      <c r="H42">
        <f t="shared" si="1"/>
        <v>-8.8640000000000327</v>
      </c>
      <c r="I42">
        <f t="shared" si="2"/>
        <v>20.920999999999992</v>
      </c>
      <c r="K42">
        <f t="shared" si="3"/>
        <v>47</v>
      </c>
      <c r="L42">
        <f t="shared" si="4"/>
        <v>0.34986499780228913</v>
      </c>
      <c r="M42">
        <f t="shared" si="4"/>
        <v>0.43022380903202978</v>
      </c>
    </row>
    <row r="43" spans="1:13" x14ac:dyDescent="0.75">
      <c r="A43">
        <v>48</v>
      </c>
      <c r="B43">
        <v>575.59900000000005</v>
      </c>
      <c r="C43">
        <v>581.77499999999998</v>
      </c>
      <c r="D43">
        <v>372.53300000000002</v>
      </c>
      <c r="E43">
        <v>387.94099999999997</v>
      </c>
      <c r="G43">
        <f t="shared" si="0"/>
        <v>48</v>
      </c>
      <c r="H43">
        <f t="shared" si="1"/>
        <v>-6.1759999999999309</v>
      </c>
      <c r="I43">
        <f t="shared" si="2"/>
        <v>-15.407999999999959</v>
      </c>
      <c r="K43">
        <f t="shared" si="3"/>
        <v>48</v>
      </c>
      <c r="L43">
        <f t="shared" si="4"/>
        <v>0.377995688301903</v>
      </c>
      <c r="M43">
        <f t="shared" si="4"/>
        <v>0.16223572977678155</v>
      </c>
    </row>
    <row r="44" spans="1:13" x14ac:dyDescent="0.75">
      <c r="A44">
        <v>49</v>
      </c>
      <c r="B44">
        <v>583.00699999999995</v>
      </c>
      <c r="C44">
        <v>591.43600000000004</v>
      </c>
      <c r="D44">
        <v>387.03899999999999</v>
      </c>
      <c r="E44">
        <v>397.23500000000001</v>
      </c>
      <c r="G44">
        <f t="shared" si="0"/>
        <v>49</v>
      </c>
      <c r="H44">
        <f t="shared" si="1"/>
        <v>-8.4290000000000873</v>
      </c>
      <c r="I44">
        <f t="shared" si="2"/>
        <v>-10.196000000000026</v>
      </c>
      <c r="K44">
        <f t="shared" si="3"/>
        <v>49</v>
      </c>
      <c r="L44">
        <f t="shared" si="4"/>
        <v>0.35441739749251605</v>
      </c>
      <c r="M44">
        <f t="shared" si="4"/>
        <v>0.20068308227969484</v>
      </c>
    </row>
    <row r="45" spans="1:13" x14ac:dyDescent="0.75">
      <c r="A45">
        <v>50</v>
      </c>
      <c r="B45">
        <v>577.154</v>
      </c>
      <c r="C45">
        <v>588.11300000000006</v>
      </c>
      <c r="D45">
        <v>355.10300000000001</v>
      </c>
      <c r="E45">
        <v>355.995</v>
      </c>
      <c r="G45">
        <f t="shared" si="0"/>
        <v>50</v>
      </c>
      <c r="H45">
        <f t="shared" si="1"/>
        <v>-10.95900000000006</v>
      </c>
      <c r="I45">
        <f t="shared" si="2"/>
        <v>-0.89199999999999591</v>
      </c>
      <c r="K45">
        <f t="shared" si="3"/>
        <v>50</v>
      </c>
      <c r="L45">
        <f t="shared" si="4"/>
        <v>0.32794022228268738</v>
      </c>
      <c r="M45">
        <f t="shared" si="4"/>
        <v>0.26931588498251741</v>
      </c>
    </row>
    <row r="46" spans="1:13" x14ac:dyDescent="0.75">
      <c r="A46">
        <v>51</v>
      </c>
      <c r="B46">
        <v>600.42899999999997</v>
      </c>
      <c r="C46">
        <v>599.90599999999995</v>
      </c>
      <c r="D46">
        <v>374.60300000000001</v>
      </c>
      <c r="E46">
        <v>362.19299999999998</v>
      </c>
      <c r="G46">
        <f t="shared" si="0"/>
        <v>51</v>
      </c>
      <c r="H46">
        <f t="shared" si="1"/>
        <v>0.52300000000002456</v>
      </c>
      <c r="I46">
        <f t="shared" si="2"/>
        <v>12.410000000000025</v>
      </c>
      <c r="K46">
        <f t="shared" si="3"/>
        <v>51</v>
      </c>
      <c r="L46">
        <f t="shared" si="4"/>
        <v>0.44810264353140628</v>
      </c>
      <c r="M46">
        <f t="shared" si="4"/>
        <v>0.36744072822767482</v>
      </c>
    </row>
    <row r="47" spans="1:13" x14ac:dyDescent="0.75">
      <c r="A47">
        <v>52</v>
      </c>
      <c r="B47">
        <v>617.73099999999999</v>
      </c>
      <c r="C47">
        <v>605.63699999999994</v>
      </c>
      <c r="D47">
        <v>390.08300000000003</v>
      </c>
      <c r="E47">
        <v>376.495</v>
      </c>
      <c r="G47">
        <f t="shared" si="0"/>
        <v>52</v>
      </c>
      <c r="H47">
        <f t="shared" si="1"/>
        <v>12.094000000000051</v>
      </c>
      <c r="I47">
        <f t="shared" si="2"/>
        <v>13.588000000000022</v>
      </c>
      <c r="K47">
        <f t="shared" si="3"/>
        <v>52</v>
      </c>
      <c r="L47">
        <f t="shared" si="4"/>
        <v>0.56919647529145845</v>
      </c>
      <c r="M47">
        <f t="shared" si="4"/>
        <v>0.37613047904279995</v>
      </c>
    </row>
    <row r="48" spans="1:13" x14ac:dyDescent="0.75">
      <c r="A48">
        <v>53</v>
      </c>
      <c r="B48">
        <v>608.43200000000002</v>
      </c>
      <c r="C48">
        <v>606.17499999999995</v>
      </c>
      <c r="D48">
        <v>395.70299999999997</v>
      </c>
      <c r="E48">
        <v>377.95499999999998</v>
      </c>
      <c r="G48">
        <f t="shared" si="0"/>
        <v>53</v>
      </c>
      <c r="H48">
        <f t="shared" si="1"/>
        <v>2.2570000000000618</v>
      </c>
      <c r="I48">
        <f t="shared" si="2"/>
        <v>17.74799999999999</v>
      </c>
      <c r="K48">
        <f t="shared" si="3"/>
        <v>53</v>
      </c>
      <c r="L48">
        <f t="shared" si="4"/>
        <v>0.46624945057245154</v>
      </c>
      <c r="M48">
        <f t="shared" si="4"/>
        <v>0.40681754473967646</v>
      </c>
    </row>
    <row r="49" spans="1:13" x14ac:dyDescent="0.75">
      <c r="A49">
        <v>54</v>
      </c>
      <c r="B49">
        <v>611.32399999999996</v>
      </c>
      <c r="C49">
        <v>611.71</v>
      </c>
      <c r="D49">
        <v>363.41199999999998</v>
      </c>
      <c r="E49">
        <v>381.54500000000002</v>
      </c>
      <c r="G49">
        <f t="shared" si="0"/>
        <v>54</v>
      </c>
      <c r="H49">
        <f t="shared" si="1"/>
        <v>-0.38600000000008095</v>
      </c>
      <c r="I49">
        <f t="shared" si="2"/>
        <v>-18.133000000000038</v>
      </c>
      <c r="K49">
        <f t="shared" si="3"/>
        <v>54</v>
      </c>
      <c r="L49">
        <f t="shared" si="4"/>
        <v>0.43858969797182629</v>
      </c>
      <c r="M49">
        <f t="shared" si="4"/>
        <v>0.14213422640562973</v>
      </c>
    </row>
    <row r="50" spans="1:13" x14ac:dyDescent="0.75">
      <c r="A50">
        <v>55</v>
      </c>
      <c r="B50">
        <v>603.94600000000003</v>
      </c>
      <c r="C50">
        <v>611.07000000000005</v>
      </c>
      <c r="D50">
        <v>372.66899999999998</v>
      </c>
      <c r="E50">
        <v>376.55500000000001</v>
      </c>
      <c r="G50">
        <f t="shared" si="0"/>
        <v>55</v>
      </c>
      <c r="H50">
        <f t="shared" si="1"/>
        <v>-7.1240000000000236</v>
      </c>
      <c r="I50">
        <f t="shared" si="2"/>
        <v>-3.8860000000000241</v>
      </c>
      <c r="K50">
        <f t="shared" si="3"/>
        <v>55</v>
      </c>
      <c r="L50">
        <f t="shared" si="4"/>
        <v>0.3680745965631993</v>
      </c>
      <c r="M50">
        <f t="shared" si="4"/>
        <v>0.24723004971894777</v>
      </c>
    </row>
    <row r="51" spans="1:13" x14ac:dyDescent="0.75">
      <c r="A51">
        <v>56</v>
      </c>
      <c r="B51">
        <v>595.42100000000005</v>
      </c>
      <c r="C51">
        <v>603.36099999999999</v>
      </c>
      <c r="D51">
        <v>385.92099999999999</v>
      </c>
      <c r="E51">
        <v>377.995</v>
      </c>
      <c r="G51">
        <f t="shared" si="0"/>
        <v>56</v>
      </c>
      <c r="H51">
        <f t="shared" si="1"/>
        <v>-7.9399999999999409</v>
      </c>
      <c r="I51">
        <f t="shared" si="2"/>
        <v>7.9259999999999877</v>
      </c>
      <c r="K51">
        <f t="shared" si="3"/>
        <v>56</v>
      </c>
      <c r="L51">
        <f t="shared" si="4"/>
        <v>0.35953492266153197</v>
      </c>
      <c r="M51">
        <f t="shared" si="4"/>
        <v>0.33436361222171412</v>
      </c>
    </row>
    <row r="52" spans="1:13" x14ac:dyDescent="0.75">
      <c r="A52">
        <v>57</v>
      </c>
      <c r="B52">
        <v>603.20399999999995</v>
      </c>
      <c r="C52">
        <v>612.76400000000001</v>
      </c>
      <c r="D52">
        <v>368.96699999999998</v>
      </c>
      <c r="E52">
        <v>358.09100000000001</v>
      </c>
      <c r="G52">
        <f t="shared" si="0"/>
        <v>57</v>
      </c>
      <c r="H52">
        <f t="shared" si="1"/>
        <v>-9.5600000000000591</v>
      </c>
      <c r="I52">
        <f t="shared" si="2"/>
        <v>10.875999999999976</v>
      </c>
      <c r="K52">
        <f t="shared" si="3"/>
        <v>57</v>
      </c>
      <c r="L52">
        <f t="shared" si="4"/>
        <v>0.34258115829792485</v>
      </c>
      <c r="M52">
        <f t="shared" si="4"/>
        <v>0.35612487275195115</v>
      </c>
    </row>
    <row r="53" spans="1:13" x14ac:dyDescent="0.75">
      <c r="A53">
        <v>58</v>
      </c>
      <c r="B53">
        <v>594.68200000000002</v>
      </c>
      <c r="C53">
        <v>611.02</v>
      </c>
      <c r="D53">
        <v>374.95299999999997</v>
      </c>
      <c r="E53">
        <v>372.29500000000002</v>
      </c>
      <c r="G53">
        <f t="shared" si="0"/>
        <v>58</v>
      </c>
      <c r="H53">
        <f t="shared" si="1"/>
        <v>-16.337999999999965</v>
      </c>
      <c r="I53">
        <f t="shared" si="2"/>
        <v>2.6579999999999586</v>
      </c>
      <c r="K53">
        <f t="shared" si="3"/>
        <v>58</v>
      </c>
      <c r="L53">
        <f t="shared" si="4"/>
        <v>0.27164744542353014</v>
      </c>
      <c r="M53">
        <f t="shared" si="4"/>
        <v>0.29550316460364984</v>
      </c>
    </row>
    <row r="54" spans="1:13" x14ac:dyDescent="0.75">
      <c r="A54">
        <v>59</v>
      </c>
      <c r="B54">
        <v>571.54899999999998</v>
      </c>
      <c r="C54">
        <v>594.28</v>
      </c>
      <c r="D54">
        <v>348.24299999999999</v>
      </c>
      <c r="E54">
        <v>362.29</v>
      </c>
      <c r="G54">
        <f t="shared" si="0"/>
        <v>59</v>
      </c>
      <c r="H54">
        <f t="shared" si="1"/>
        <v>-22.730999999999995</v>
      </c>
      <c r="I54">
        <f t="shared" si="2"/>
        <v>-14.047000000000025</v>
      </c>
      <c r="K54">
        <f t="shared" si="3"/>
        <v>59</v>
      </c>
      <c r="L54">
        <f t="shared" si="4"/>
        <v>0.20474286790715165</v>
      </c>
      <c r="M54">
        <f t="shared" si="4"/>
        <v>0.17227541641462943</v>
      </c>
    </row>
    <row r="55" spans="1:13" x14ac:dyDescent="0.75">
      <c r="A55">
        <v>60</v>
      </c>
      <c r="B55">
        <v>555.05899999999997</v>
      </c>
      <c r="C55">
        <v>587.67200000000003</v>
      </c>
      <c r="D55">
        <v>360.625</v>
      </c>
      <c r="E55">
        <v>363.10399999999998</v>
      </c>
      <c r="G55">
        <f t="shared" si="0"/>
        <v>60</v>
      </c>
      <c r="H55">
        <f t="shared" si="1"/>
        <v>-32.613000000000056</v>
      </c>
      <c r="I55">
        <f t="shared" si="2"/>
        <v>-2.478999999999985</v>
      </c>
      <c r="K55">
        <f t="shared" si="3"/>
        <v>60</v>
      </c>
      <c r="L55">
        <f t="shared" si="4"/>
        <v>0.10132490528915487</v>
      </c>
      <c r="M55">
        <f t="shared" si="4"/>
        <v>0.25760906448709842</v>
      </c>
    </row>
    <row r="56" spans="1:13" x14ac:dyDescent="0.75">
      <c r="A56">
        <v>61</v>
      </c>
      <c r="B56">
        <v>557.51499999999999</v>
      </c>
      <c r="C56">
        <v>588.55399999999997</v>
      </c>
      <c r="D56">
        <v>357.06099999999998</v>
      </c>
      <c r="E56">
        <v>394.46199999999999</v>
      </c>
      <c r="G56">
        <f t="shared" si="0"/>
        <v>61</v>
      </c>
      <c r="H56">
        <f t="shared" si="1"/>
        <v>-31.038999999999987</v>
      </c>
      <c r="I56">
        <f t="shared" si="2"/>
        <v>-37.40100000000001</v>
      </c>
      <c r="K56">
        <f t="shared" si="3"/>
        <v>61</v>
      </c>
      <c r="L56">
        <f t="shared" si="4"/>
        <v>0.11779726646712828</v>
      </c>
      <c r="M56">
        <f t="shared" si="4"/>
        <v>0</v>
      </c>
    </row>
    <row r="57" spans="1:13" x14ac:dyDescent="0.75">
      <c r="A57">
        <v>62</v>
      </c>
      <c r="B57">
        <v>534.76499999999999</v>
      </c>
      <c r="C57">
        <v>577.05999999999995</v>
      </c>
      <c r="D57">
        <v>361.58300000000003</v>
      </c>
      <c r="E57">
        <v>369.11399999999998</v>
      </c>
      <c r="G57">
        <f t="shared" si="0"/>
        <v>62</v>
      </c>
      <c r="H57">
        <f t="shared" si="1"/>
        <v>-42.294999999999959</v>
      </c>
      <c r="I57">
        <f t="shared" si="2"/>
        <v>-7.5309999999999491</v>
      </c>
      <c r="K57">
        <f t="shared" si="3"/>
        <v>62</v>
      </c>
      <c r="L57">
        <f t="shared" si="4"/>
        <v>0</v>
      </c>
      <c r="M57">
        <f t="shared" si="4"/>
        <v>0.22034198374175706</v>
      </c>
    </row>
    <row r="58" spans="1:13" x14ac:dyDescent="0.75">
      <c r="A58">
        <v>63</v>
      </c>
      <c r="B58">
        <v>550</v>
      </c>
      <c r="C58">
        <v>588.096</v>
      </c>
      <c r="D58">
        <v>356.75799999999998</v>
      </c>
      <c r="E58">
        <v>364.98899999999998</v>
      </c>
      <c r="G58">
        <f t="shared" si="0"/>
        <v>63</v>
      </c>
      <c r="H58">
        <f t="shared" si="1"/>
        <v>-38.096000000000004</v>
      </c>
      <c r="I58">
        <f t="shared" si="2"/>
        <v>-8.2309999999999945</v>
      </c>
      <c r="K58">
        <f t="shared" si="3"/>
        <v>63</v>
      </c>
      <c r="L58">
        <f t="shared" si="4"/>
        <v>4.3943738619000319E-2</v>
      </c>
      <c r="M58">
        <f t="shared" si="4"/>
        <v>0.21517829480237843</v>
      </c>
    </row>
    <row r="59" spans="1:13" x14ac:dyDescent="0.75">
      <c r="A59">
        <v>64</v>
      </c>
      <c r="B59">
        <v>575.73500000000001</v>
      </c>
      <c r="C59">
        <v>594.54200000000003</v>
      </c>
      <c r="D59">
        <v>357.44099999999997</v>
      </c>
      <c r="E59">
        <v>382.29700000000003</v>
      </c>
      <c r="G59">
        <f t="shared" si="0"/>
        <v>64</v>
      </c>
      <c r="H59">
        <f t="shared" si="1"/>
        <v>-18.807000000000016</v>
      </c>
      <c r="I59">
        <f t="shared" si="2"/>
        <v>-24.856000000000051</v>
      </c>
      <c r="K59">
        <f t="shared" si="3"/>
        <v>64</v>
      </c>
      <c r="L59">
        <f t="shared" si="4"/>
        <v>0.2458086526989969</v>
      </c>
      <c r="M59">
        <f t="shared" si="4"/>
        <v>9.2540682492143547E-2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A0724-F435-443D-B02B-98402902C2DE}">
  <dimension ref="A1:M64"/>
  <sheetViews>
    <sheetView zoomScale="80" zoomScaleNormal="80" workbookViewId="0">
      <selection activeCell="A2" sqref="A2"/>
    </sheetView>
  </sheetViews>
  <sheetFormatPr defaultRowHeight="14.75" x14ac:dyDescent="0.75"/>
  <sheetData>
    <row r="1" spans="1:13" x14ac:dyDescent="0.75">
      <c r="A1" t="s">
        <v>24</v>
      </c>
      <c r="H1" t="s">
        <v>15</v>
      </c>
      <c r="L1" t="s">
        <v>16</v>
      </c>
    </row>
    <row r="2" spans="1:13" x14ac:dyDescent="0.75">
      <c r="A2" t="s">
        <v>14</v>
      </c>
      <c r="B2" t="s">
        <v>10</v>
      </c>
      <c r="C2" t="s">
        <v>11</v>
      </c>
      <c r="D2" t="s">
        <v>12</v>
      </c>
      <c r="E2" t="s">
        <v>13</v>
      </c>
      <c r="G2" t="s">
        <v>14</v>
      </c>
      <c r="H2" t="s">
        <v>1</v>
      </c>
      <c r="I2" t="s">
        <v>0</v>
      </c>
      <c r="K2" t="s">
        <v>14</v>
      </c>
      <c r="L2" t="s">
        <v>1</v>
      </c>
      <c r="M2" t="s">
        <v>0</v>
      </c>
    </row>
    <row r="3" spans="1:13" x14ac:dyDescent="0.75">
      <c r="A3">
        <v>11</v>
      </c>
      <c r="B3">
        <v>497.68099999999998</v>
      </c>
      <c r="C3">
        <v>499.85</v>
      </c>
      <c r="D3">
        <v>457.28500000000003</v>
      </c>
      <c r="E3">
        <v>464.10500000000002</v>
      </c>
      <c r="G3">
        <f t="shared" ref="G3:G64" si="0">A3</f>
        <v>11</v>
      </c>
      <c r="H3">
        <f t="shared" ref="H3:H64" si="1">B3-C3</f>
        <v>-2.1690000000000396</v>
      </c>
      <c r="I3">
        <f t="shared" ref="I3:I64" si="2">D3-E3</f>
        <v>-6.8199999999999932</v>
      </c>
      <c r="K3">
        <f t="shared" ref="K3:K64" si="3">A3</f>
        <v>11</v>
      </c>
      <c r="L3">
        <f>(H3-MIN(H$3:H$64))/(MAX(H$3:H$64)-MIN(H$3:H$64))</f>
        <v>0.35241499050655356</v>
      </c>
      <c r="M3">
        <f>(I3-MIN(I$3:I$64))/(MAX(I$3:I$64)-MIN(I$3:I$64))</f>
        <v>0.13350212196362038</v>
      </c>
    </row>
    <row r="4" spans="1:13" x14ac:dyDescent="0.75">
      <c r="A4">
        <v>12</v>
      </c>
      <c r="B4">
        <v>485.72899999999998</v>
      </c>
      <c r="C4">
        <v>486.065</v>
      </c>
      <c r="D4">
        <v>456.59</v>
      </c>
      <c r="E4">
        <v>459.04500000000002</v>
      </c>
      <c r="G4">
        <f t="shared" si="0"/>
        <v>12</v>
      </c>
      <c r="H4">
        <f t="shared" si="1"/>
        <v>-0.33600000000001273</v>
      </c>
      <c r="I4">
        <f t="shared" si="2"/>
        <v>-2.4550000000000409</v>
      </c>
      <c r="K4">
        <f t="shared" si="3"/>
        <v>12</v>
      </c>
      <c r="L4">
        <f t="shared" ref="L4:M64" si="4">(H4-MIN(H$3:H$64))/(MAX(H$3:H$64)-MIN(H$3:H$64))</f>
        <v>0.3710262059722404</v>
      </c>
      <c r="M4">
        <f t="shared" si="4"/>
        <v>0.17879489068514978</v>
      </c>
    </row>
    <row r="5" spans="1:13" x14ac:dyDescent="0.75">
      <c r="A5">
        <v>13</v>
      </c>
      <c r="B5">
        <v>500.95800000000003</v>
      </c>
      <c r="C5">
        <v>485.14</v>
      </c>
      <c r="D5">
        <v>448.27800000000002</v>
      </c>
      <c r="E5">
        <v>442.57499999999999</v>
      </c>
      <c r="G5">
        <f t="shared" si="0"/>
        <v>13</v>
      </c>
      <c r="H5">
        <f t="shared" si="1"/>
        <v>15.81800000000004</v>
      </c>
      <c r="I5">
        <f t="shared" si="2"/>
        <v>5.7030000000000314</v>
      </c>
      <c r="K5">
        <f t="shared" si="3"/>
        <v>13</v>
      </c>
      <c r="L5">
        <f t="shared" si="4"/>
        <v>0.53504452273858039</v>
      </c>
      <c r="M5">
        <f t="shared" si="4"/>
        <v>0.26344515580089872</v>
      </c>
    </row>
    <row r="6" spans="1:13" x14ac:dyDescent="0.75">
      <c r="A6">
        <v>14</v>
      </c>
      <c r="B6">
        <v>494.46499999999997</v>
      </c>
      <c r="C6">
        <v>501.16</v>
      </c>
      <c r="D6">
        <v>449.45100000000002</v>
      </c>
      <c r="E6">
        <v>459.45</v>
      </c>
      <c r="G6">
        <f t="shared" si="0"/>
        <v>14</v>
      </c>
      <c r="H6">
        <f t="shared" si="1"/>
        <v>-6.69500000000005</v>
      </c>
      <c r="I6">
        <f t="shared" si="2"/>
        <v>-9.9989999999999668</v>
      </c>
      <c r="K6">
        <f t="shared" si="3"/>
        <v>14</v>
      </c>
      <c r="L6">
        <f t="shared" si="4"/>
        <v>0.30646061996771157</v>
      </c>
      <c r="M6">
        <f t="shared" si="4"/>
        <v>0.10051570460606199</v>
      </c>
    </row>
    <row r="7" spans="1:13" x14ac:dyDescent="0.75">
      <c r="A7">
        <v>15</v>
      </c>
      <c r="B7">
        <v>506.30900000000003</v>
      </c>
      <c r="C7">
        <v>484.44099999999997</v>
      </c>
      <c r="D7">
        <v>469.86200000000002</v>
      </c>
      <c r="E7">
        <v>459.92599999999999</v>
      </c>
      <c r="G7">
        <f t="shared" si="0"/>
        <v>15</v>
      </c>
      <c r="H7">
        <f t="shared" si="1"/>
        <v>21.868000000000052</v>
      </c>
      <c r="I7">
        <f t="shared" si="2"/>
        <v>9.9360000000000355</v>
      </c>
      <c r="K7">
        <f t="shared" si="3"/>
        <v>15</v>
      </c>
      <c r="L7">
        <f t="shared" si="4"/>
        <v>0.59647270253530904</v>
      </c>
      <c r="M7">
        <f t="shared" si="4"/>
        <v>0.30736824629304904</v>
      </c>
    </row>
    <row r="8" spans="1:13" x14ac:dyDescent="0.75">
      <c r="A8">
        <v>16</v>
      </c>
      <c r="B8">
        <v>511.87200000000001</v>
      </c>
      <c r="C8">
        <v>482.08</v>
      </c>
      <c r="D8">
        <v>472.98700000000002</v>
      </c>
      <c r="E8">
        <v>462.90100000000001</v>
      </c>
      <c r="G8">
        <f t="shared" si="0"/>
        <v>16</v>
      </c>
      <c r="H8">
        <f t="shared" si="1"/>
        <v>29.79200000000003</v>
      </c>
      <c r="I8">
        <f t="shared" si="2"/>
        <v>10.086000000000013</v>
      </c>
      <c r="K8">
        <f t="shared" si="3"/>
        <v>16</v>
      </c>
      <c r="L8">
        <f t="shared" si="4"/>
        <v>0.67692838794180088</v>
      </c>
      <c r="M8">
        <f t="shared" si="4"/>
        <v>0.30892469882643475</v>
      </c>
    </row>
    <row r="9" spans="1:13" x14ac:dyDescent="0.75">
      <c r="A9">
        <v>17</v>
      </c>
      <c r="B9">
        <v>513.81399999999996</v>
      </c>
      <c r="C9">
        <v>488.358</v>
      </c>
      <c r="D9">
        <v>481.94900000000001</v>
      </c>
      <c r="E9">
        <v>461.03800000000001</v>
      </c>
      <c r="G9">
        <f t="shared" si="0"/>
        <v>17</v>
      </c>
      <c r="H9">
        <f t="shared" si="1"/>
        <v>25.45599999999996</v>
      </c>
      <c r="I9">
        <f t="shared" si="2"/>
        <v>20.911000000000001</v>
      </c>
      <c r="K9">
        <f t="shared" si="3"/>
        <v>17</v>
      </c>
      <c r="L9">
        <f t="shared" si="4"/>
        <v>0.63290316685112002</v>
      </c>
      <c r="M9">
        <f t="shared" si="4"/>
        <v>0.42124868998578424</v>
      </c>
    </row>
    <row r="10" spans="1:13" x14ac:dyDescent="0.75">
      <c r="A10">
        <v>18</v>
      </c>
      <c r="B10">
        <v>501.89100000000002</v>
      </c>
      <c r="C10">
        <v>482.26400000000001</v>
      </c>
      <c r="D10">
        <v>454.25</v>
      </c>
      <c r="E10">
        <v>439.83499999999998</v>
      </c>
      <c r="G10">
        <f t="shared" si="0"/>
        <v>18</v>
      </c>
      <c r="H10">
        <f t="shared" si="1"/>
        <v>19.62700000000001</v>
      </c>
      <c r="I10">
        <f t="shared" si="2"/>
        <v>14.41500000000002</v>
      </c>
      <c r="K10">
        <f t="shared" si="3"/>
        <v>18</v>
      </c>
      <c r="L10">
        <f t="shared" si="4"/>
        <v>0.57371889246514851</v>
      </c>
      <c r="M10">
        <f t="shared" si="4"/>
        <v>0.3538439189399521</v>
      </c>
    </row>
    <row r="11" spans="1:13" x14ac:dyDescent="0.75">
      <c r="A11">
        <v>19</v>
      </c>
      <c r="B11">
        <v>506.06400000000002</v>
      </c>
      <c r="C11">
        <v>491.774</v>
      </c>
      <c r="D11">
        <v>467.80799999999999</v>
      </c>
      <c r="E11">
        <v>470.142</v>
      </c>
      <c r="G11">
        <f t="shared" si="0"/>
        <v>19</v>
      </c>
      <c r="H11">
        <f t="shared" si="1"/>
        <v>14.29000000000002</v>
      </c>
      <c r="I11">
        <f t="shared" si="2"/>
        <v>-2.3340000000000032</v>
      </c>
      <c r="K11">
        <f t="shared" si="3"/>
        <v>19</v>
      </c>
      <c r="L11">
        <f t="shared" si="4"/>
        <v>0.51953009980810061</v>
      </c>
      <c r="M11">
        <f t="shared" si="4"/>
        <v>0.18005042906208146</v>
      </c>
    </row>
    <row r="12" spans="1:13" x14ac:dyDescent="0.75">
      <c r="A12">
        <v>20</v>
      </c>
      <c r="B12">
        <v>513.80799999999999</v>
      </c>
      <c r="C12">
        <v>495.84399999999999</v>
      </c>
      <c r="D12">
        <v>472.37200000000001</v>
      </c>
      <c r="E12">
        <v>448.49099999999999</v>
      </c>
      <c r="G12">
        <f t="shared" si="0"/>
        <v>20</v>
      </c>
      <c r="H12">
        <f t="shared" si="1"/>
        <v>17.963999999999999</v>
      </c>
      <c r="I12">
        <f t="shared" si="2"/>
        <v>23.881000000000029</v>
      </c>
      <c r="K12">
        <f t="shared" si="3"/>
        <v>20</v>
      </c>
      <c r="L12">
        <f t="shared" si="4"/>
        <v>0.55683375808465918</v>
      </c>
      <c r="M12">
        <f t="shared" si="4"/>
        <v>0.45206645014682545</v>
      </c>
    </row>
    <row r="13" spans="1:13" x14ac:dyDescent="0.75">
      <c r="A13">
        <v>21</v>
      </c>
      <c r="B13">
        <v>503.37799999999999</v>
      </c>
      <c r="C13">
        <v>493.20800000000003</v>
      </c>
      <c r="D13">
        <v>453.64699999999999</v>
      </c>
      <c r="E13">
        <v>441.71199999999999</v>
      </c>
      <c r="G13">
        <f t="shared" si="0"/>
        <v>21</v>
      </c>
      <c r="H13">
        <f t="shared" si="1"/>
        <v>10.169999999999959</v>
      </c>
      <c r="I13">
        <f t="shared" si="2"/>
        <v>11.935000000000002</v>
      </c>
      <c r="K13">
        <f t="shared" si="3"/>
        <v>21</v>
      </c>
      <c r="L13">
        <f t="shared" si="4"/>
        <v>0.4776980170374352</v>
      </c>
      <c r="M13">
        <f t="shared" si="4"/>
        <v>0.32811057038797159</v>
      </c>
    </row>
    <row r="14" spans="1:13" x14ac:dyDescent="0.75">
      <c r="A14">
        <v>22</v>
      </c>
      <c r="B14">
        <v>505.59899999999999</v>
      </c>
      <c r="C14">
        <v>492.53399999999999</v>
      </c>
      <c r="D14">
        <v>460.09199999999998</v>
      </c>
      <c r="E14">
        <v>451.36099999999999</v>
      </c>
      <c r="G14">
        <f t="shared" si="0"/>
        <v>22</v>
      </c>
      <c r="H14">
        <f t="shared" si="1"/>
        <v>13.064999999999998</v>
      </c>
      <c r="I14">
        <f t="shared" si="2"/>
        <v>8.7309999999999945</v>
      </c>
      <c r="K14">
        <f t="shared" si="3"/>
        <v>22</v>
      </c>
      <c r="L14">
        <f t="shared" si="4"/>
        <v>0.50709216257653134</v>
      </c>
      <c r="M14">
        <f t="shared" si="4"/>
        <v>0.29486474427484849</v>
      </c>
    </row>
    <row r="15" spans="1:13" x14ac:dyDescent="0.75">
      <c r="A15">
        <v>23</v>
      </c>
      <c r="B15">
        <v>528.178</v>
      </c>
      <c r="C15">
        <v>503</v>
      </c>
      <c r="D15">
        <v>465.88200000000001</v>
      </c>
      <c r="E15">
        <v>427.96600000000001</v>
      </c>
      <c r="G15">
        <f t="shared" si="0"/>
        <v>23</v>
      </c>
      <c r="H15">
        <f t="shared" si="1"/>
        <v>25.177999999999997</v>
      </c>
      <c r="I15">
        <f t="shared" si="2"/>
        <v>37.915999999999997</v>
      </c>
      <c r="K15">
        <f t="shared" si="3"/>
        <v>23</v>
      </c>
      <c r="L15">
        <f t="shared" si="4"/>
        <v>0.63008051660591535</v>
      </c>
      <c r="M15">
        <f t="shared" si="4"/>
        <v>0.59769852552063318</v>
      </c>
    </row>
    <row r="16" spans="1:13" x14ac:dyDescent="0.75">
      <c r="A16">
        <v>24</v>
      </c>
      <c r="B16">
        <v>524.53899999999999</v>
      </c>
      <c r="C16">
        <v>523.76499999999999</v>
      </c>
      <c r="D16">
        <v>445.803</v>
      </c>
      <c r="E16">
        <v>449.5</v>
      </c>
      <c r="G16">
        <f t="shared" si="0"/>
        <v>24</v>
      </c>
      <c r="H16">
        <f t="shared" si="1"/>
        <v>0.77400000000000091</v>
      </c>
      <c r="I16">
        <f t="shared" si="2"/>
        <v>-3.6970000000000027</v>
      </c>
      <c r="K16">
        <f t="shared" si="3"/>
        <v>24</v>
      </c>
      <c r="L16">
        <f t="shared" si="4"/>
        <v>0.38229650011676425</v>
      </c>
      <c r="M16">
        <f t="shared" si="4"/>
        <v>0.16590746370871487</v>
      </c>
    </row>
    <row r="17" spans="1:13" x14ac:dyDescent="0.75">
      <c r="A17">
        <v>25</v>
      </c>
      <c r="B17">
        <v>521.59900000000005</v>
      </c>
      <c r="C17">
        <v>518.76499999999999</v>
      </c>
      <c r="D17">
        <v>435.5</v>
      </c>
      <c r="E17">
        <v>455.18599999999998</v>
      </c>
      <c r="G17">
        <f t="shared" si="0"/>
        <v>25</v>
      </c>
      <c r="H17">
        <f t="shared" si="1"/>
        <v>2.83400000000006</v>
      </c>
      <c r="I17">
        <f t="shared" si="2"/>
        <v>-19.685999999999979</v>
      </c>
      <c r="K17">
        <f t="shared" si="3"/>
        <v>25</v>
      </c>
      <c r="L17">
        <f t="shared" si="4"/>
        <v>0.40321254150209723</v>
      </c>
      <c r="M17">
        <f t="shared" si="4"/>
        <v>0</v>
      </c>
    </row>
    <row r="18" spans="1:13" x14ac:dyDescent="0.75">
      <c r="A18">
        <v>26</v>
      </c>
      <c r="B18">
        <v>520.08799999999997</v>
      </c>
      <c r="C18">
        <v>520.61500000000001</v>
      </c>
      <c r="D18">
        <v>432.38499999999999</v>
      </c>
      <c r="E18">
        <v>424.61</v>
      </c>
      <c r="G18">
        <f t="shared" si="0"/>
        <v>26</v>
      </c>
      <c r="H18">
        <f t="shared" si="1"/>
        <v>-0.52700000000004366</v>
      </c>
      <c r="I18">
        <f t="shared" si="2"/>
        <v>7.7749999999999773</v>
      </c>
      <c r="K18">
        <f t="shared" si="3"/>
        <v>26</v>
      </c>
      <c r="L18">
        <f t="shared" si="4"/>
        <v>0.36908690310593012</v>
      </c>
      <c r="M18">
        <f t="shared" si="4"/>
        <v>0.28494495346206883</v>
      </c>
    </row>
    <row r="19" spans="1:13" x14ac:dyDescent="0.75">
      <c r="A19">
        <v>27</v>
      </c>
      <c r="B19">
        <v>508.38799999999998</v>
      </c>
      <c r="C19">
        <v>508.005</v>
      </c>
      <c r="D19">
        <v>428.97399999999999</v>
      </c>
      <c r="E19">
        <v>434.84300000000002</v>
      </c>
      <c r="G19">
        <f t="shared" si="0"/>
        <v>27</v>
      </c>
      <c r="H19">
        <f t="shared" si="1"/>
        <v>0.38299999999998136</v>
      </c>
      <c r="I19">
        <f t="shared" si="2"/>
        <v>-5.8690000000000282</v>
      </c>
      <c r="K19">
        <f t="shared" si="3"/>
        <v>27</v>
      </c>
      <c r="L19">
        <f t="shared" si="4"/>
        <v>0.37832651362081021</v>
      </c>
      <c r="M19">
        <f t="shared" si="4"/>
        <v>0.14337003102528667</v>
      </c>
    </row>
    <row r="20" spans="1:13" x14ac:dyDescent="0.75">
      <c r="A20">
        <v>28</v>
      </c>
      <c r="B20">
        <v>505.80799999999999</v>
      </c>
      <c r="C20">
        <v>492.524</v>
      </c>
      <c r="D20">
        <v>381.154</v>
      </c>
      <c r="E20">
        <v>381.59899999999999</v>
      </c>
      <c r="G20">
        <f t="shared" si="0"/>
        <v>28</v>
      </c>
      <c r="H20">
        <f t="shared" si="1"/>
        <v>13.283999999999992</v>
      </c>
      <c r="I20">
        <f t="shared" si="2"/>
        <v>-0.44499999999999318</v>
      </c>
      <c r="K20">
        <f t="shared" si="3"/>
        <v>28</v>
      </c>
      <c r="L20">
        <f t="shared" si="4"/>
        <v>0.50931576115099142</v>
      </c>
      <c r="M20">
        <f t="shared" si="4"/>
        <v>0.19965135463252143</v>
      </c>
    </row>
    <row r="21" spans="1:13" x14ac:dyDescent="0.75">
      <c r="A21">
        <v>29</v>
      </c>
      <c r="B21">
        <v>510.16899999999998</v>
      </c>
      <c r="C21">
        <v>494.34699999999998</v>
      </c>
      <c r="D21">
        <v>379.09399999999999</v>
      </c>
      <c r="E21">
        <v>384.69</v>
      </c>
      <c r="G21">
        <f t="shared" si="0"/>
        <v>29</v>
      </c>
      <c r="H21">
        <f t="shared" si="1"/>
        <v>15.822000000000003</v>
      </c>
      <c r="I21">
        <f t="shared" si="2"/>
        <v>-5.5960000000000036</v>
      </c>
      <c r="K21">
        <f t="shared" si="3"/>
        <v>29</v>
      </c>
      <c r="L21">
        <f t="shared" si="4"/>
        <v>0.53508513641117283</v>
      </c>
      <c r="M21">
        <f t="shared" si="4"/>
        <v>0.14620277463604928</v>
      </c>
    </row>
    <row r="22" spans="1:13" x14ac:dyDescent="0.75">
      <c r="A22">
        <v>30</v>
      </c>
      <c r="B22">
        <v>507.13499999999999</v>
      </c>
      <c r="C22">
        <v>495.76900000000001</v>
      </c>
      <c r="D22">
        <v>383.13499999999999</v>
      </c>
      <c r="E22">
        <v>388.71199999999999</v>
      </c>
      <c r="G22">
        <f t="shared" si="0"/>
        <v>30</v>
      </c>
      <c r="H22">
        <f t="shared" si="1"/>
        <v>11.365999999999985</v>
      </c>
      <c r="I22">
        <f t="shared" si="2"/>
        <v>-5.5769999999999982</v>
      </c>
      <c r="K22">
        <f t="shared" si="3"/>
        <v>30</v>
      </c>
      <c r="L22">
        <f t="shared" si="4"/>
        <v>0.48984150514270614</v>
      </c>
      <c r="M22">
        <f t="shared" si="4"/>
        <v>0.1463999252902782</v>
      </c>
    </row>
    <row r="23" spans="1:13" x14ac:dyDescent="0.75">
      <c r="A23">
        <v>31</v>
      </c>
      <c r="B23">
        <v>509.72399999999999</v>
      </c>
      <c r="C23">
        <v>502.09300000000002</v>
      </c>
      <c r="D23">
        <v>404.40800000000002</v>
      </c>
      <c r="E23">
        <v>412.92200000000003</v>
      </c>
      <c r="G23">
        <f t="shared" si="0"/>
        <v>31</v>
      </c>
      <c r="H23">
        <f t="shared" si="1"/>
        <v>7.6309999999999718</v>
      </c>
      <c r="I23">
        <f t="shared" si="2"/>
        <v>-8.51400000000001</v>
      </c>
      <c r="K23">
        <f t="shared" si="3"/>
        <v>31</v>
      </c>
      <c r="L23">
        <f t="shared" si="4"/>
        <v>0.45191848835910575</v>
      </c>
      <c r="M23">
        <f t="shared" si="4"/>
        <v>0.11592458468658202</v>
      </c>
    </row>
    <row r="24" spans="1:13" x14ac:dyDescent="0.75">
      <c r="A24">
        <v>32</v>
      </c>
      <c r="B24">
        <v>507.77</v>
      </c>
      <c r="C24">
        <v>506.39699999999999</v>
      </c>
      <c r="D24">
        <v>454.53899999999999</v>
      </c>
      <c r="E24">
        <v>459.95100000000002</v>
      </c>
      <c r="G24">
        <f t="shared" si="0"/>
        <v>32</v>
      </c>
      <c r="H24">
        <f t="shared" si="1"/>
        <v>1.3729999999999905</v>
      </c>
      <c r="I24">
        <f t="shared" si="2"/>
        <v>-5.4120000000000346</v>
      </c>
      <c r="K24">
        <f t="shared" si="3"/>
        <v>32</v>
      </c>
      <c r="L24">
        <f t="shared" si="4"/>
        <v>0.38837839758754772</v>
      </c>
      <c r="M24">
        <f t="shared" si="4"/>
        <v>0.14811202307700233</v>
      </c>
    </row>
    <row r="25" spans="1:13" x14ac:dyDescent="0.75">
      <c r="A25">
        <v>33</v>
      </c>
      <c r="B25">
        <v>511.33600000000001</v>
      </c>
      <c r="C25">
        <v>494.48</v>
      </c>
      <c r="D25">
        <v>436.01299999999998</v>
      </c>
      <c r="E25">
        <v>416.63200000000001</v>
      </c>
      <c r="G25">
        <f t="shared" si="0"/>
        <v>33</v>
      </c>
      <c r="H25">
        <f t="shared" si="1"/>
        <v>16.855999999999995</v>
      </c>
      <c r="I25">
        <f t="shared" si="2"/>
        <v>19.380999999999972</v>
      </c>
      <c r="K25">
        <f t="shared" si="3"/>
        <v>33</v>
      </c>
      <c r="L25">
        <f t="shared" si="4"/>
        <v>0.54558377077643183</v>
      </c>
      <c r="M25">
        <f t="shared" si="4"/>
        <v>0.4053728741452477</v>
      </c>
    </row>
    <row r="26" spans="1:13" x14ac:dyDescent="0.75">
      <c r="A26">
        <v>34</v>
      </c>
      <c r="B26">
        <v>512.94100000000003</v>
      </c>
      <c r="C26">
        <v>491.137</v>
      </c>
      <c r="D26">
        <v>426.303</v>
      </c>
      <c r="E26">
        <v>395.66199999999998</v>
      </c>
      <c r="G26">
        <f t="shared" si="0"/>
        <v>34</v>
      </c>
      <c r="H26">
        <f t="shared" si="1"/>
        <v>21.80400000000003</v>
      </c>
      <c r="I26">
        <f t="shared" si="2"/>
        <v>30.64100000000002</v>
      </c>
      <c r="K26">
        <f t="shared" si="3"/>
        <v>34</v>
      </c>
      <c r="L26">
        <f t="shared" si="4"/>
        <v>0.59582288377382275</v>
      </c>
      <c r="M26">
        <f t="shared" si="4"/>
        <v>0.52221057765141687</v>
      </c>
    </row>
    <row r="27" spans="1:13" x14ac:dyDescent="0.75">
      <c r="A27">
        <v>35</v>
      </c>
      <c r="B27">
        <v>550.61800000000005</v>
      </c>
      <c r="C27">
        <v>506.005</v>
      </c>
      <c r="D27">
        <v>429.34899999999999</v>
      </c>
      <c r="E27">
        <v>402.08300000000003</v>
      </c>
      <c r="G27">
        <f t="shared" si="0"/>
        <v>35</v>
      </c>
      <c r="H27">
        <f t="shared" si="1"/>
        <v>44.613000000000056</v>
      </c>
      <c r="I27">
        <f t="shared" si="2"/>
        <v>27.265999999999963</v>
      </c>
      <c r="K27">
        <f t="shared" si="3"/>
        <v>35</v>
      </c>
      <c r="L27">
        <f t="shared" si="4"/>
        <v>0.82741219831656387</v>
      </c>
      <c r="M27">
        <f t="shared" si="4"/>
        <v>0.48719039565023342</v>
      </c>
    </row>
    <row r="28" spans="1:13" x14ac:dyDescent="0.75">
      <c r="A28">
        <v>36</v>
      </c>
      <c r="B28">
        <v>540.26400000000001</v>
      </c>
      <c r="C28">
        <v>504.85</v>
      </c>
      <c r="D28">
        <v>444.25700000000001</v>
      </c>
      <c r="E28">
        <v>402.21499999999997</v>
      </c>
      <c r="G28">
        <f t="shared" si="0"/>
        <v>36</v>
      </c>
      <c r="H28">
        <f t="shared" si="1"/>
        <v>35.413999999999987</v>
      </c>
      <c r="I28">
        <f t="shared" si="2"/>
        <v>42.04200000000003</v>
      </c>
      <c r="K28">
        <f t="shared" si="3"/>
        <v>36</v>
      </c>
      <c r="L28">
        <f t="shared" si="4"/>
        <v>0.7340109047710911</v>
      </c>
      <c r="M28">
        <f t="shared" si="4"/>
        <v>0.64051134653896857</v>
      </c>
    </row>
    <row r="29" spans="1:13" x14ac:dyDescent="0.75">
      <c r="A29">
        <v>37</v>
      </c>
      <c r="B29">
        <v>504.01400000000001</v>
      </c>
      <c r="C29">
        <v>507.91</v>
      </c>
      <c r="D29">
        <v>411.04899999999998</v>
      </c>
      <c r="E29">
        <v>429.13</v>
      </c>
      <c r="G29">
        <f t="shared" si="0"/>
        <v>37</v>
      </c>
      <c r="H29">
        <f t="shared" si="1"/>
        <v>-3.896000000000015</v>
      </c>
      <c r="I29">
        <f t="shared" si="2"/>
        <v>-18.081000000000017</v>
      </c>
      <c r="K29">
        <f t="shared" si="3"/>
        <v>37</v>
      </c>
      <c r="L29">
        <f t="shared" si="4"/>
        <v>0.33488003736457855</v>
      </c>
      <c r="M29">
        <f t="shared" si="4"/>
        <v>1.6654042107228803E-2</v>
      </c>
    </row>
    <row r="30" spans="1:13" x14ac:dyDescent="0.75">
      <c r="A30">
        <v>38</v>
      </c>
      <c r="B30">
        <v>502.86099999999999</v>
      </c>
      <c r="C30">
        <v>497.72</v>
      </c>
      <c r="D30">
        <v>423.83300000000003</v>
      </c>
      <c r="E30">
        <v>421.24</v>
      </c>
      <c r="G30">
        <f t="shared" si="0"/>
        <v>38</v>
      </c>
      <c r="H30">
        <f t="shared" si="1"/>
        <v>5.1409999999999627</v>
      </c>
      <c r="I30">
        <f t="shared" si="2"/>
        <v>2.5930000000000177</v>
      </c>
      <c r="K30">
        <f t="shared" si="3"/>
        <v>38</v>
      </c>
      <c r="L30">
        <f t="shared" si="4"/>
        <v>0.42663647717003889</v>
      </c>
      <c r="M30">
        <f t="shared" si="4"/>
        <v>0.23117470660869743</v>
      </c>
    </row>
    <row r="31" spans="1:13" x14ac:dyDescent="0.75">
      <c r="A31">
        <v>39</v>
      </c>
      <c r="B31">
        <v>496.43599999999998</v>
      </c>
      <c r="C31">
        <v>501.98500000000001</v>
      </c>
      <c r="D31">
        <v>410.18599999999998</v>
      </c>
      <c r="E31">
        <v>411.31099999999998</v>
      </c>
      <c r="G31">
        <f t="shared" si="0"/>
        <v>39</v>
      </c>
      <c r="H31">
        <f t="shared" si="1"/>
        <v>-5.549000000000035</v>
      </c>
      <c r="I31">
        <f t="shared" si="2"/>
        <v>-1.125</v>
      </c>
      <c r="K31">
        <f t="shared" si="3"/>
        <v>39</v>
      </c>
      <c r="L31">
        <f t="shared" si="4"/>
        <v>0.31809643716557134</v>
      </c>
      <c r="M31">
        <f t="shared" si="4"/>
        <v>0.19259543648117192</v>
      </c>
    </row>
    <row r="32" spans="1:13" x14ac:dyDescent="0.75">
      <c r="A32">
        <v>40</v>
      </c>
      <c r="B32">
        <v>500.63200000000001</v>
      </c>
      <c r="C32">
        <v>505.58300000000003</v>
      </c>
      <c r="D32">
        <v>396.10300000000001</v>
      </c>
      <c r="E32">
        <v>392.78100000000001</v>
      </c>
      <c r="G32">
        <f t="shared" si="0"/>
        <v>40</v>
      </c>
      <c r="H32">
        <f t="shared" si="1"/>
        <v>-4.9510000000000218</v>
      </c>
      <c r="I32">
        <f t="shared" si="2"/>
        <v>3.3220000000000027</v>
      </c>
      <c r="K32">
        <f t="shared" si="3"/>
        <v>40</v>
      </c>
      <c r="L32">
        <f t="shared" si="4"/>
        <v>0.32416818121820684</v>
      </c>
      <c r="M32">
        <f t="shared" si="4"/>
        <v>0.23873906592095279</v>
      </c>
    </row>
    <row r="33" spans="1:13" x14ac:dyDescent="0.75">
      <c r="A33">
        <v>41</v>
      </c>
      <c r="B33">
        <v>505.53</v>
      </c>
      <c r="C33">
        <v>522.73400000000004</v>
      </c>
      <c r="D33">
        <v>393.74200000000002</v>
      </c>
      <c r="E33">
        <v>390.73899999999998</v>
      </c>
      <c r="G33">
        <f t="shared" si="0"/>
        <v>41</v>
      </c>
      <c r="H33">
        <f t="shared" si="1"/>
        <v>-17.204000000000065</v>
      </c>
      <c r="I33">
        <f t="shared" si="2"/>
        <v>3.0030000000000427</v>
      </c>
      <c r="K33">
        <f t="shared" si="3"/>
        <v>41</v>
      </c>
      <c r="L33">
        <f t="shared" si="4"/>
        <v>0.19975834864807163</v>
      </c>
      <c r="M33">
        <f t="shared" si="4"/>
        <v>0.23542901019995252</v>
      </c>
    </row>
    <row r="34" spans="1:13" x14ac:dyDescent="0.75">
      <c r="A34">
        <v>42</v>
      </c>
      <c r="B34">
        <v>536.91700000000003</v>
      </c>
      <c r="C34">
        <v>526.86699999999996</v>
      </c>
      <c r="D34">
        <v>407.78</v>
      </c>
      <c r="E34">
        <v>400.46800000000002</v>
      </c>
      <c r="G34">
        <f t="shared" si="0"/>
        <v>42</v>
      </c>
      <c r="H34">
        <f t="shared" si="1"/>
        <v>10.050000000000068</v>
      </c>
      <c r="I34">
        <f t="shared" si="2"/>
        <v>7.311999999999955</v>
      </c>
      <c r="K34">
        <f t="shared" si="3"/>
        <v>42</v>
      </c>
      <c r="L34">
        <f t="shared" si="4"/>
        <v>0.47647960685964996</v>
      </c>
      <c r="M34">
        <f t="shared" si="4"/>
        <v>0.28014070330901741</v>
      </c>
    </row>
    <row r="35" spans="1:13" x14ac:dyDescent="0.75">
      <c r="A35">
        <v>43</v>
      </c>
      <c r="B35">
        <v>523.14</v>
      </c>
      <c r="C35">
        <v>494.36500000000001</v>
      </c>
      <c r="D35">
        <v>438.81599999999997</v>
      </c>
      <c r="E35">
        <v>424.09899999999999</v>
      </c>
      <c r="G35">
        <f t="shared" si="0"/>
        <v>43</v>
      </c>
      <c r="H35">
        <f t="shared" si="1"/>
        <v>28.774999999999977</v>
      </c>
      <c r="I35">
        <f t="shared" si="2"/>
        <v>14.716999999999985</v>
      </c>
      <c r="K35">
        <f t="shared" si="3"/>
        <v>43</v>
      </c>
      <c r="L35">
        <f t="shared" si="4"/>
        <v>0.66660236168506104</v>
      </c>
      <c r="M35">
        <f t="shared" si="4"/>
        <v>0.35697757670716868</v>
      </c>
    </row>
    <row r="36" spans="1:13" x14ac:dyDescent="0.75">
      <c r="A36">
        <v>44</v>
      </c>
      <c r="B36">
        <v>512.04399999999998</v>
      </c>
      <c r="C36">
        <v>505.34899999999999</v>
      </c>
      <c r="D36">
        <v>454.29399999999998</v>
      </c>
      <c r="E36">
        <v>414.84399999999999</v>
      </c>
      <c r="G36">
        <f t="shared" si="0"/>
        <v>44</v>
      </c>
      <c r="H36">
        <f t="shared" si="1"/>
        <v>6.6949999999999932</v>
      </c>
      <c r="I36">
        <f t="shared" si="2"/>
        <v>39.449999999999989</v>
      </c>
      <c r="K36">
        <f t="shared" si="3"/>
        <v>44</v>
      </c>
      <c r="L36">
        <f t="shared" si="4"/>
        <v>0.44241488897237247</v>
      </c>
      <c r="M36">
        <f t="shared" si="4"/>
        <v>0.6136158467620596</v>
      </c>
    </row>
    <row r="37" spans="1:13" x14ac:dyDescent="0.75">
      <c r="A37">
        <v>45</v>
      </c>
      <c r="B37">
        <v>538.779</v>
      </c>
      <c r="C37">
        <v>506.67200000000003</v>
      </c>
      <c r="D37">
        <v>420.85300000000001</v>
      </c>
      <c r="E37">
        <v>426.38</v>
      </c>
      <c r="G37">
        <f t="shared" si="0"/>
        <v>45</v>
      </c>
      <c r="H37">
        <f t="shared" si="1"/>
        <v>32.106999999999971</v>
      </c>
      <c r="I37">
        <f t="shared" si="2"/>
        <v>-5.5269999999999868</v>
      </c>
      <c r="K37">
        <f t="shared" si="3"/>
        <v>45</v>
      </c>
      <c r="L37">
        <f t="shared" si="4"/>
        <v>0.70043355095492876</v>
      </c>
      <c r="M37">
        <f t="shared" si="4"/>
        <v>0.14691874280140696</v>
      </c>
    </row>
    <row r="38" spans="1:13" x14ac:dyDescent="0.75">
      <c r="A38">
        <v>46</v>
      </c>
      <c r="B38">
        <v>545.09699999999998</v>
      </c>
      <c r="C38">
        <v>501</v>
      </c>
      <c r="D38">
        <v>434.36799999999999</v>
      </c>
      <c r="E38">
        <v>417.30500000000001</v>
      </c>
      <c r="G38">
        <f t="shared" si="0"/>
        <v>46</v>
      </c>
      <c r="H38">
        <f t="shared" si="1"/>
        <v>44.09699999999998</v>
      </c>
      <c r="I38">
        <f t="shared" si="2"/>
        <v>17.062999999999988</v>
      </c>
      <c r="K38">
        <f t="shared" si="3"/>
        <v>46</v>
      </c>
      <c r="L38">
        <f t="shared" si="4"/>
        <v>0.82217303455208179</v>
      </c>
      <c r="M38">
        <f t="shared" si="4"/>
        <v>0.3813204943293243</v>
      </c>
    </row>
    <row r="39" spans="1:13" x14ac:dyDescent="0.75">
      <c r="A39">
        <v>47</v>
      </c>
      <c r="B39">
        <v>555.88599999999997</v>
      </c>
      <c r="C39">
        <v>501.577</v>
      </c>
      <c r="D39">
        <v>433.00700000000001</v>
      </c>
      <c r="E39">
        <v>392.39299999999997</v>
      </c>
      <c r="G39">
        <f t="shared" si="0"/>
        <v>47</v>
      </c>
      <c r="H39">
        <f t="shared" si="1"/>
        <v>54.308999999999969</v>
      </c>
      <c r="I39">
        <f t="shared" si="2"/>
        <v>40.614000000000033</v>
      </c>
      <c r="K39">
        <f t="shared" si="3"/>
        <v>47</v>
      </c>
      <c r="L39">
        <f t="shared" si="4"/>
        <v>0.92585974068170029</v>
      </c>
      <c r="M39">
        <f t="shared" si="4"/>
        <v>0.62569391842113475</v>
      </c>
    </row>
    <row r="40" spans="1:13" x14ac:dyDescent="0.75">
      <c r="A40">
        <v>48</v>
      </c>
      <c r="B40">
        <v>538.19299999999998</v>
      </c>
      <c r="C40">
        <v>515.10199999999998</v>
      </c>
      <c r="D40">
        <v>457.10700000000003</v>
      </c>
      <c r="E40">
        <v>425.29599999999999</v>
      </c>
      <c r="G40">
        <f t="shared" si="0"/>
        <v>48</v>
      </c>
      <c r="H40">
        <f t="shared" si="1"/>
        <v>23.091000000000008</v>
      </c>
      <c r="I40">
        <f t="shared" si="2"/>
        <v>31.811000000000035</v>
      </c>
      <c r="K40">
        <f t="shared" si="3"/>
        <v>48</v>
      </c>
      <c r="L40">
        <f t="shared" si="4"/>
        <v>0.60889033293058115</v>
      </c>
      <c r="M40">
        <f t="shared" si="4"/>
        <v>0.53435090741182711</v>
      </c>
    </row>
    <row r="41" spans="1:13" x14ac:dyDescent="0.75">
      <c r="A41">
        <v>49</v>
      </c>
      <c r="B41">
        <v>543.16399999999999</v>
      </c>
      <c r="C41">
        <v>504.79599999999999</v>
      </c>
      <c r="D41">
        <v>490.8</v>
      </c>
      <c r="E41">
        <v>434.43900000000002</v>
      </c>
      <c r="G41">
        <f t="shared" si="0"/>
        <v>49</v>
      </c>
      <c r="H41">
        <f t="shared" si="1"/>
        <v>38.367999999999995</v>
      </c>
      <c r="I41">
        <f t="shared" si="2"/>
        <v>56.36099999999999</v>
      </c>
      <c r="K41">
        <f t="shared" si="3"/>
        <v>49</v>
      </c>
      <c r="L41">
        <f t="shared" si="4"/>
        <v>0.76400410198093183</v>
      </c>
      <c r="M41">
        <f t="shared" si="4"/>
        <v>0.78909030537598679</v>
      </c>
    </row>
    <row r="42" spans="1:13" x14ac:dyDescent="0.75">
      <c r="A42">
        <v>50</v>
      </c>
      <c r="B42">
        <v>583.447</v>
      </c>
      <c r="C42">
        <v>526.14400000000001</v>
      </c>
      <c r="D42">
        <v>473.35500000000002</v>
      </c>
      <c r="E42">
        <v>396.66800000000001</v>
      </c>
      <c r="G42">
        <f t="shared" si="0"/>
        <v>50</v>
      </c>
      <c r="H42">
        <f t="shared" si="1"/>
        <v>57.302999999999997</v>
      </c>
      <c r="I42">
        <f t="shared" si="2"/>
        <v>76.687000000000012</v>
      </c>
      <c r="K42">
        <f t="shared" si="3"/>
        <v>50</v>
      </c>
      <c r="L42">
        <f t="shared" si="4"/>
        <v>0.95625907461747006</v>
      </c>
      <c r="M42">
        <f t="shared" si="4"/>
        <v>1</v>
      </c>
    </row>
    <row r="43" spans="1:13" x14ac:dyDescent="0.75">
      <c r="A43">
        <v>51</v>
      </c>
      <c r="B43">
        <v>573.78899999999999</v>
      </c>
      <c r="C43">
        <v>512.178</v>
      </c>
      <c r="D43">
        <v>441.178</v>
      </c>
      <c r="E43">
        <v>385.048</v>
      </c>
      <c r="G43">
        <f t="shared" si="0"/>
        <v>51</v>
      </c>
      <c r="H43">
        <f t="shared" si="1"/>
        <v>61.61099999999999</v>
      </c>
      <c r="I43">
        <f t="shared" si="2"/>
        <v>56.129999999999995</v>
      </c>
      <c r="K43">
        <f t="shared" si="3"/>
        <v>51</v>
      </c>
      <c r="L43">
        <f t="shared" si="4"/>
        <v>1</v>
      </c>
      <c r="M43">
        <f t="shared" si="4"/>
        <v>0.78669336847457261</v>
      </c>
    </row>
    <row r="44" spans="1:13" x14ac:dyDescent="0.75">
      <c r="A44">
        <v>52</v>
      </c>
      <c r="B44">
        <v>555.14099999999996</v>
      </c>
      <c r="C44">
        <v>499.68400000000003</v>
      </c>
      <c r="D44">
        <v>427.5</v>
      </c>
      <c r="E44">
        <v>369.80700000000002</v>
      </c>
      <c r="G44">
        <f t="shared" si="0"/>
        <v>52</v>
      </c>
      <c r="H44">
        <f t="shared" si="1"/>
        <v>55.456999999999937</v>
      </c>
      <c r="I44">
        <f t="shared" si="2"/>
        <v>57.692999999999984</v>
      </c>
      <c r="K44">
        <f t="shared" si="3"/>
        <v>52</v>
      </c>
      <c r="L44">
        <f t="shared" si="4"/>
        <v>0.93751586471585602</v>
      </c>
      <c r="M44">
        <f t="shared" si="4"/>
        <v>0.80291160387245364</v>
      </c>
    </row>
    <row r="45" spans="1:13" x14ac:dyDescent="0.75">
      <c r="A45">
        <v>53</v>
      </c>
      <c r="B45">
        <v>567.92899999999997</v>
      </c>
      <c r="C45">
        <v>519.53300000000002</v>
      </c>
      <c r="D45">
        <v>424.41</v>
      </c>
      <c r="E45">
        <v>381.40600000000001</v>
      </c>
      <c r="G45">
        <f t="shared" si="0"/>
        <v>53</v>
      </c>
      <c r="H45">
        <f t="shared" si="1"/>
        <v>48.395999999999958</v>
      </c>
      <c r="I45">
        <f t="shared" si="2"/>
        <v>43.004000000000019</v>
      </c>
      <c r="K45">
        <f t="shared" si="3"/>
        <v>53</v>
      </c>
      <c r="L45">
        <f t="shared" si="4"/>
        <v>0.8658225791712777</v>
      </c>
      <c r="M45">
        <f t="shared" si="4"/>
        <v>0.65049339545308338</v>
      </c>
    </row>
    <row r="46" spans="1:13" x14ac:dyDescent="0.75">
      <c r="A46">
        <v>54</v>
      </c>
      <c r="B46">
        <v>549.61900000000003</v>
      </c>
      <c r="C46">
        <v>498.09699999999998</v>
      </c>
      <c r="D46">
        <v>414.41300000000001</v>
      </c>
      <c r="E46">
        <v>360.71300000000002</v>
      </c>
      <c r="G46">
        <f t="shared" si="0"/>
        <v>54</v>
      </c>
      <c r="H46">
        <f t="shared" si="1"/>
        <v>51.522000000000048</v>
      </c>
      <c r="I46">
        <f t="shared" si="2"/>
        <v>53.699999999999989</v>
      </c>
      <c r="K46">
        <f t="shared" si="3"/>
        <v>54</v>
      </c>
      <c r="L46">
        <f t="shared" si="4"/>
        <v>0.89756216430261304</v>
      </c>
      <c r="M46">
        <f t="shared" si="4"/>
        <v>0.7614788374337208</v>
      </c>
    </row>
    <row r="47" spans="1:13" x14ac:dyDescent="0.75">
      <c r="A47">
        <v>55</v>
      </c>
      <c r="B47">
        <v>550.21100000000001</v>
      </c>
      <c r="C47">
        <v>514.10799999999995</v>
      </c>
      <c r="D47">
        <v>421.48700000000002</v>
      </c>
      <c r="E47">
        <v>378.17599999999999</v>
      </c>
      <c r="G47">
        <f t="shared" si="0"/>
        <v>55</v>
      </c>
      <c r="H47">
        <f t="shared" si="1"/>
        <v>36.103000000000065</v>
      </c>
      <c r="I47">
        <f t="shared" si="2"/>
        <v>43.311000000000035</v>
      </c>
      <c r="K47">
        <f t="shared" si="3"/>
        <v>55</v>
      </c>
      <c r="L47">
        <f t="shared" si="4"/>
        <v>0.74100660987521516</v>
      </c>
      <c r="M47">
        <f t="shared" si="4"/>
        <v>0.65367893497141338</v>
      </c>
    </row>
    <row r="48" spans="1:13" x14ac:dyDescent="0.75">
      <c r="A48">
        <v>56</v>
      </c>
      <c r="B48">
        <v>577.59</v>
      </c>
      <c r="C48">
        <v>522.66999999999996</v>
      </c>
      <c r="D48">
        <v>438.81400000000002</v>
      </c>
      <c r="E48">
        <v>383.92</v>
      </c>
      <c r="G48">
        <f t="shared" si="0"/>
        <v>56</v>
      </c>
      <c r="H48">
        <f t="shared" si="1"/>
        <v>54.920000000000073</v>
      </c>
      <c r="I48">
        <f t="shared" si="2"/>
        <v>54.894000000000005</v>
      </c>
      <c r="K48">
        <f t="shared" si="3"/>
        <v>56</v>
      </c>
      <c r="L48">
        <f t="shared" si="4"/>
        <v>0.93206347917026344</v>
      </c>
      <c r="M48">
        <f t="shared" si="4"/>
        <v>0.77386819959947284</v>
      </c>
    </row>
    <row r="49" spans="1:13" x14ac:dyDescent="0.75">
      <c r="A49">
        <v>57</v>
      </c>
      <c r="B49">
        <v>550.23800000000006</v>
      </c>
      <c r="C49">
        <v>495.61599999999999</v>
      </c>
      <c r="D49">
        <v>446.452</v>
      </c>
      <c r="E49">
        <v>390.06200000000001</v>
      </c>
      <c r="G49">
        <f t="shared" si="0"/>
        <v>57</v>
      </c>
      <c r="H49">
        <f t="shared" si="1"/>
        <v>54.622000000000071</v>
      </c>
      <c r="I49">
        <f t="shared" si="2"/>
        <v>56.389999999999986</v>
      </c>
      <c r="K49">
        <f t="shared" si="3"/>
        <v>57</v>
      </c>
      <c r="L49">
        <f t="shared" si="4"/>
        <v>0.92903776056209408</v>
      </c>
      <c r="M49">
        <f t="shared" si="4"/>
        <v>0.7893912195324414</v>
      </c>
    </row>
    <row r="50" spans="1:13" x14ac:dyDescent="0.75">
      <c r="A50">
        <v>58</v>
      </c>
      <c r="B50">
        <v>540.11500000000001</v>
      </c>
      <c r="C50">
        <v>509.34899999999999</v>
      </c>
      <c r="D50">
        <v>427.04500000000002</v>
      </c>
      <c r="E50">
        <v>397.30700000000002</v>
      </c>
      <c r="G50">
        <f t="shared" si="0"/>
        <v>58</v>
      </c>
      <c r="H50">
        <f t="shared" si="1"/>
        <v>30.76600000000002</v>
      </c>
      <c r="I50">
        <f t="shared" si="2"/>
        <v>29.738</v>
      </c>
      <c r="K50">
        <f t="shared" si="3"/>
        <v>58</v>
      </c>
      <c r="L50">
        <f t="shared" si="4"/>
        <v>0.6868178172181667</v>
      </c>
      <c r="M50">
        <f t="shared" si="4"/>
        <v>0.51284073340043357</v>
      </c>
    </row>
    <row r="51" spans="1:13" x14ac:dyDescent="0.75">
      <c r="A51">
        <v>59</v>
      </c>
      <c r="B51">
        <v>528.34199999999998</v>
      </c>
      <c r="C51">
        <v>500.93299999999999</v>
      </c>
      <c r="D51">
        <v>402.61200000000002</v>
      </c>
      <c r="E51">
        <v>368.505</v>
      </c>
      <c r="G51">
        <f t="shared" si="0"/>
        <v>59</v>
      </c>
      <c r="H51">
        <f t="shared" si="1"/>
        <v>27.408999999999992</v>
      </c>
      <c r="I51">
        <f t="shared" si="2"/>
        <v>34.107000000000028</v>
      </c>
      <c r="K51">
        <f t="shared" si="3"/>
        <v>59</v>
      </c>
      <c r="L51">
        <f t="shared" si="4"/>
        <v>0.65273279249459326</v>
      </c>
      <c r="M51">
        <f t="shared" si="4"/>
        <v>0.55817500752285398</v>
      </c>
    </row>
    <row r="52" spans="1:13" x14ac:dyDescent="0.75">
      <c r="A52">
        <v>60</v>
      </c>
      <c r="B52">
        <v>533.41700000000003</v>
      </c>
      <c r="C52">
        <v>494.28800000000001</v>
      </c>
      <c r="D52">
        <v>389.03199999999998</v>
      </c>
      <c r="E52">
        <v>372.137</v>
      </c>
      <c r="G52">
        <f t="shared" si="0"/>
        <v>60</v>
      </c>
      <c r="H52">
        <f t="shared" si="1"/>
        <v>39.129000000000019</v>
      </c>
      <c r="I52">
        <f t="shared" si="2"/>
        <v>16.894999999999982</v>
      </c>
      <c r="K52">
        <f t="shared" si="3"/>
        <v>60</v>
      </c>
      <c r="L52">
        <f t="shared" si="4"/>
        <v>0.77173085319172718</v>
      </c>
      <c r="M52">
        <f t="shared" si="4"/>
        <v>0.37957726749193199</v>
      </c>
    </row>
    <row r="53" spans="1:13" x14ac:dyDescent="0.75">
      <c r="A53">
        <v>61</v>
      </c>
      <c r="B53">
        <v>538.572</v>
      </c>
      <c r="C53">
        <v>486.053</v>
      </c>
      <c r="D53">
        <v>413.26299999999998</v>
      </c>
      <c r="E53">
        <v>374.346</v>
      </c>
      <c r="G53">
        <f t="shared" si="0"/>
        <v>61</v>
      </c>
      <c r="H53">
        <f t="shared" si="1"/>
        <v>52.519000000000005</v>
      </c>
      <c r="I53">
        <f t="shared" si="2"/>
        <v>38.916999999999973</v>
      </c>
      <c r="K53">
        <f t="shared" si="3"/>
        <v>61</v>
      </c>
      <c r="L53">
        <f t="shared" si="4"/>
        <v>0.90768512219638753</v>
      </c>
      <c r="M53">
        <f t="shared" si="4"/>
        <v>0.60808525209342823</v>
      </c>
    </row>
    <row r="54" spans="1:13" x14ac:dyDescent="0.75">
      <c r="A54">
        <v>62</v>
      </c>
      <c r="B54">
        <v>537.072</v>
      </c>
      <c r="C54">
        <v>507.447</v>
      </c>
      <c r="D54">
        <v>409.79599999999999</v>
      </c>
      <c r="E54">
        <v>365.28399999999999</v>
      </c>
      <c r="G54">
        <f t="shared" si="0"/>
        <v>62</v>
      </c>
      <c r="H54">
        <f t="shared" si="1"/>
        <v>29.625</v>
      </c>
      <c r="I54">
        <f t="shared" si="2"/>
        <v>44.512</v>
      </c>
      <c r="K54">
        <f t="shared" si="3"/>
        <v>62</v>
      </c>
      <c r="L54">
        <f t="shared" si="4"/>
        <v>0.67523276711104796</v>
      </c>
      <c r="M54">
        <f t="shared" si="4"/>
        <v>0.66614093158872278</v>
      </c>
    </row>
    <row r="55" spans="1:13" x14ac:dyDescent="0.75">
      <c r="A55">
        <v>63</v>
      </c>
      <c r="B55">
        <v>530.84900000000005</v>
      </c>
      <c r="C55">
        <v>499.24</v>
      </c>
      <c r="D55">
        <v>378.25</v>
      </c>
      <c r="E55">
        <v>345.05399999999997</v>
      </c>
      <c r="G55">
        <f t="shared" si="0"/>
        <v>63</v>
      </c>
      <c r="H55">
        <f t="shared" si="1"/>
        <v>31.609000000000037</v>
      </c>
      <c r="I55">
        <f t="shared" si="2"/>
        <v>33.196000000000026</v>
      </c>
      <c r="K55">
        <f t="shared" si="3"/>
        <v>63</v>
      </c>
      <c r="L55">
        <f t="shared" si="4"/>
        <v>0.69537714871711598</v>
      </c>
      <c r="M55">
        <f t="shared" si="4"/>
        <v>0.54872215247009026</v>
      </c>
    </row>
    <row r="56" spans="1:13" x14ac:dyDescent="0.75">
      <c r="A56">
        <v>64</v>
      </c>
      <c r="B56">
        <v>518.38800000000003</v>
      </c>
      <c r="C56">
        <v>509.42599999999999</v>
      </c>
      <c r="D56">
        <v>347.88200000000001</v>
      </c>
      <c r="E56">
        <v>327.245</v>
      </c>
      <c r="G56">
        <f t="shared" si="0"/>
        <v>64</v>
      </c>
      <c r="H56">
        <f t="shared" si="1"/>
        <v>8.9620000000000459</v>
      </c>
      <c r="I56">
        <f t="shared" si="2"/>
        <v>20.637</v>
      </c>
      <c r="K56">
        <f t="shared" si="3"/>
        <v>64</v>
      </c>
      <c r="L56">
        <f t="shared" si="4"/>
        <v>0.4654326879143868</v>
      </c>
      <c r="M56">
        <f t="shared" si="4"/>
        <v>0.41840557002479928</v>
      </c>
    </row>
    <row r="57" spans="1:13" x14ac:dyDescent="0.75">
      <c r="A57">
        <v>65</v>
      </c>
      <c r="B57">
        <v>507.447</v>
      </c>
      <c r="C57">
        <v>501.95100000000002</v>
      </c>
      <c r="D57">
        <v>358.15800000000002</v>
      </c>
      <c r="E57">
        <v>338.21100000000001</v>
      </c>
      <c r="G57">
        <f t="shared" si="0"/>
        <v>65</v>
      </c>
      <c r="H57">
        <f t="shared" si="1"/>
        <v>5.4959999999999809</v>
      </c>
      <c r="I57">
        <f t="shared" si="2"/>
        <v>19.947000000000003</v>
      </c>
      <c r="K57">
        <f t="shared" si="3"/>
        <v>65</v>
      </c>
      <c r="L57">
        <f t="shared" si="4"/>
        <v>0.430240940612657</v>
      </c>
      <c r="M57">
        <f t="shared" si="4"/>
        <v>0.41124588837122417</v>
      </c>
    </row>
    <row r="58" spans="1:13" x14ac:dyDescent="0.75">
      <c r="A58">
        <v>66</v>
      </c>
      <c r="B58">
        <v>487.40100000000001</v>
      </c>
      <c r="C58">
        <v>506.245</v>
      </c>
      <c r="D58">
        <v>362.5</v>
      </c>
      <c r="E58">
        <v>333.363</v>
      </c>
      <c r="G58">
        <f t="shared" si="0"/>
        <v>66</v>
      </c>
      <c r="H58">
        <f t="shared" si="1"/>
        <v>-18.843999999999994</v>
      </c>
      <c r="I58">
        <f t="shared" si="2"/>
        <v>29.137</v>
      </c>
      <c r="K58">
        <f t="shared" si="3"/>
        <v>66</v>
      </c>
      <c r="L58">
        <f t="shared" si="4"/>
        <v>0.18310674288499221</v>
      </c>
      <c r="M58">
        <f t="shared" si="4"/>
        <v>0.50660454691666734</v>
      </c>
    </row>
    <row r="59" spans="1:13" x14ac:dyDescent="0.75">
      <c r="A59">
        <v>67</v>
      </c>
      <c r="B59">
        <v>496.04599999999999</v>
      </c>
      <c r="C59">
        <v>504.02499999999998</v>
      </c>
      <c r="D59">
        <v>328.94099999999997</v>
      </c>
      <c r="E59">
        <v>323.15699999999998</v>
      </c>
      <c r="G59">
        <f t="shared" si="0"/>
        <v>67</v>
      </c>
      <c r="H59">
        <f t="shared" si="1"/>
        <v>-7.978999999999985</v>
      </c>
      <c r="I59">
        <f t="shared" si="2"/>
        <v>5.7839999999999918</v>
      </c>
      <c r="K59">
        <f t="shared" si="3"/>
        <v>67</v>
      </c>
      <c r="L59">
        <f t="shared" si="4"/>
        <v>0.29342363106539826</v>
      </c>
      <c r="M59">
        <f t="shared" si="4"/>
        <v>0.26428564016892669</v>
      </c>
    </row>
    <row r="60" spans="1:13" x14ac:dyDescent="0.75">
      <c r="A60">
        <v>68</v>
      </c>
      <c r="B60">
        <v>484.55599999999998</v>
      </c>
      <c r="C60">
        <v>501.685</v>
      </c>
      <c r="D60">
        <v>329.93099999999998</v>
      </c>
      <c r="E60">
        <v>321.815</v>
      </c>
      <c r="G60">
        <f t="shared" si="0"/>
        <v>68</v>
      </c>
      <c r="H60">
        <f t="shared" si="1"/>
        <v>-17.129000000000019</v>
      </c>
      <c r="I60">
        <f t="shared" si="2"/>
        <v>8.1159999999999854</v>
      </c>
      <c r="K60">
        <f t="shared" si="3"/>
        <v>68</v>
      </c>
      <c r="L60">
        <f t="shared" si="4"/>
        <v>0.20051985500918856</v>
      </c>
      <c r="M60">
        <f t="shared" si="4"/>
        <v>0.2884832888879662</v>
      </c>
    </row>
    <row r="61" spans="1:13" x14ac:dyDescent="0.75">
      <c r="A61">
        <v>69</v>
      </c>
      <c r="B61">
        <v>502.10399999999998</v>
      </c>
      <c r="C61">
        <v>509.255</v>
      </c>
      <c r="D61">
        <v>348.11099999999999</v>
      </c>
      <c r="E61">
        <v>333.625</v>
      </c>
      <c r="G61">
        <f t="shared" si="0"/>
        <v>69</v>
      </c>
      <c r="H61">
        <f t="shared" si="1"/>
        <v>-7.1510000000000105</v>
      </c>
      <c r="I61">
        <f t="shared" si="2"/>
        <v>14.48599999999999</v>
      </c>
      <c r="K61">
        <f t="shared" si="3"/>
        <v>69</v>
      </c>
      <c r="L61">
        <f t="shared" si="4"/>
        <v>0.30183066129212383</v>
      </c>
      <c r="M61">
        <f t="shared" si="4"/>
        <v>0.35458063980575444</v>
      </c>
    </row>
    <row r="62" spans="1:13" x14ac:dyDescent="0.75">
      <c r="A62">
        <v>70</v>
      </c>
      <c r="B62">
        <v>461.85399999999998</v>
      </c>
      <c r="C62">
        <v>492.12</v>
      </c>
      <c r="D62">
        <v>326.43799999999999</v>
      </c>
      <c r="E62">
        <v>328.71</v>
      </c>
      <c r="G62">
        <f t="shared" si="0"/>
        <v>70</v>
      </c>
      <c r="H62">
        <f t="shared" si="1"/>
        <v>-30.26600000000002</v>
      </c>
      <c r="I62">
        <f t="shared" si="2"/>
        <v>-2.2719999999999914</v>
      </c>
      <c r="K62">
        <f t="shared" si="3"/>
        <v>70</v>
      </c>
      <c r="L62">
        <f t="shared" si="4"/>
        <v>6.7134400796027657E-2</v>
      </c>
      <c r="M62">
        <f t="shared" si="4"/>
        <v>0.18069376277588109</v>
      </c>
    </row>
    <row r="63" spans="1:13" x14ac:dyDescent="0.75">
      <c r="A63">
        <v>71</v>
      </c>
      <c r="B63">
        <v>440.01499999999999</v>
      </c>
      <c r="C63">
        <v>474.03100000000001</v>
      </c>
      <c r="D63">
        <v>327.94099999999997</v>
      </c>
      <c r="E63">
        <v>340.11500000000001</v>
      </c>
      <c r="G63">
        <f t="shared" si="0"/>
        <v>71</v>
      </c>
      <c r="H63">
        <f t="shared" si="1"/>
        <v>-34.01600000000002</v>
      </c>
      <c r="I63">
        <f t="shared" si="2"/>
        <v>-12.174000000000035</v>
      </c>
      <c r="K63">
        <f t="shared" si="3"/>
        <v>71</v>
      </c>
      <c r="L63">
        <f t="shared" si="4"/>
        <v>2.9059082740204155E-2</v>
      </c>
      <c r="M63">
        <f t="shared" si="4"/>
        <v>7.7947142871965636E-2</v>
      </c>
    </row>
    <row r="64" spans="1:13" x14ac:dyDescent="0.75">
      <c r="A64">
        <v>72</v>
      </c>
      <c r="B64">
        <v>450.096</v>
      </c>
      <c r="C64">
        <v>486.97399999999999</v>
      </c>
      <c r="D64">
        <v>338.35300000000001</v>
      </c>
      <c r="E64">
        <v>333.88499999999999</v>
      </c>
      <c r="G64">
        <f t="shared" si="0"/>
        <v>72</v>
      </c>
      <c r="H64">
        <f t="shared" si="1"/>
        <v>-36.877999999999986</v>
      </c>
      <c r="I64">
        <f t="shared" si="2"/>
        <v>4.4680000000000177</v>
      </c>
      <c r="K64">
        <f t="shared" si="3"/>
        <v>72</v>
      </c>
      <c r="L64">
        <f t="shared" si="4"/>
        <v>0</v>
      </c>
      <c r="M64">
        <f t="shared" si="4"/>
        <v>0.25063036327602128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CF4FD-DD5E-469D-9979-93EDBF18C4DA}">
  <dimension ref="A1:M51"/>
  <sheetViews>
    <sheetView zoomScale="80" zoomScaleNormal="80" workbookViewId="0">
      <selection activeCell="A2" sqref="A2"/>
    </sheetView>
  </sheetViews>
  <sheetFormatPr defaultRowHeight="14.75" x14ac:dyDescent="0.75"/>
  <sheetData>
    <row r="1" spans="1:13" x14ac:dyDescent="0.75">
      <c r="A1" t="s">
        <v>25</v>
      </c>
      <c r="H1" t="s">
        <v>15</v>
      </c>
      <c r="L1" t="s">
        <v>16</v>
      </c>
    </row>
    <row r="2" spans="1:13" x14ac:dyDescent="0.75">
      <c r="A2" t="s">
        <v>14</v>
      </c>
      <c r="B2" t="s">
        <v>10</v>
      </c>
      <c r="C2" t="s">
        <v>11</v>
      </c>
      <c r="D2" t="s">
        <v>12</v>
      </c>
      <c r="E2" t="s">
        <v>13</v>
      </c>
      <c r="G2" t="s">
        <v>14</v>
      </c>
      <c r="H2" t="s">
        <v>1</v>
      </c>
      <c r="I2" t="s">
        <v>0</v>
      </c>
      <c r="K2" t="s">
        <v>14</v>
      </c>
      <c r="L2" t="s">
        <v>1</v>
      </c>
      <c r="M2" t="s">
        <v>0</v>
      </c>
    </row>
    <row r="3" spans="1:13" x14ac:dyDescent="0.75">
      <c r="A3">
        <v>8</v>
      </c>
      <c r="B3">
        <v>693.67</v>
      </c>
      <c r="C3">
        <v>692.52</v>
      </c>
      <c r="D3">
        <v>610.70000000000005</v>
      </c>
      <c r="E3">
        <v>647.43399999999997</v>
      </c>
      <c r="G3">
        <f t="shared" ref="G3:G51" si="0">A3</f>
        <v>8</v>
      </c>
      <c r="H3">
        <f t="shared" ref="H3:H51" si="1">B3-C3</f>
        <v>1.1499999999999773</v>
      </c>
      <c r="I3">
        <f t="shared" ref="I3:I51" si="2">D3-E3</f>
        <v>-36.733999999999924</v>
      </c>
      <c r="K3">
        <f t="shared" ref="K3:K51" si="3">A3</f>
        <v>8</v>
      </c>
      <c r="L3">
        <f>(H3-MIN(H$3:H$51))/(MAX(H$3:H$51)-MIN(H$3:H$51))</f>
        <v>0.1956035667142586</v>
      </c>
      <c r="M3">
        <f>(I3-MIN(I$3:I$51))/(MAX(I$3:I$51)-MIN(I$3:I$51))</f>
        <v>0.14349253828396827</v>
      </c>
    </row>
    <row r="4" spans="1:13" x14ac:dyDescent="0.75">
      <c r="A4">
        <v>9</v>
      </c>
      <c r="B4">
        <v>727.38499999999999</v>
      </c>
      <c r="C4">
        <v>713.70500000000004</v>
      </c>
      <c r="D4">
        <v>649.93299999999999</v>
      </c>
      <c r="E4">
        <v>601.26300000000003</v>
      </c>
      <c r="G4">
        <f t="shared" si="0"/>
        <v>9</v>
      </c>
      <c r="H4">
        <f t="shared" si="1"/>
        <v>13.67999999999995</v>
      </c>
      <c r="I4">
        <f t="shared" si="2"/>
        <v>48.669999999999959</v>
      </c>
      <c r="K4">
        <f t="shared" si="3"/>
        <v>9</v>
      </c>
      <c r="L4">
        <f t="shared" ref="L4:M51" si="4">(H4-MIN(H$3:H$51))/(MAX(H$3:H$51)-MIN(H$3:H$51))</f>
        <v>0.27998976320680979</v>
      </c>
      <c r="M4">
        <f t="shared" si="4"/>
        <v>0.69883928861722489</v>
      </c>
    </row>
    <row r="5" spans="1:13" x14ac:dyDescent="0.75">
      <c r="A5">
        <v>10</v>
      </c>
      <c r="B5">
        <v>715.06700000000001</v>
      </c>
      <c r="C5">
        <v>709.24400000000003</v>
      </c>
      <c r="D5">
        <v>581.029</v>
      </c>
      <c r="E5">
        <v>561.41700000000003</v>
      </c>
      <c r="G5">
        <f t="shared" si="0"/>
        <v>10</v>
      </c>
      <c r="H5">
        <f t="shared" si="1"/>
        <v>5.8229999999999791</v>
      </c>
      <c r="I5">
        <f t="shared" si="2"/>
        <v>19.611999999999966</v>
      </c>
      <c r="K5">
        <f t="shared" si="3"/>
        <v>10</v>
      </c>
      <c r="L5">
        <f t="shared" si="4"/>
        <v>0.22707497104065069</v>
      </c>
      <c r="M5">
        <f t="shared" si="4"/>
        <v>0.50988718015411083</v>
      </c>
    </row>
    <row r="6" spans="1:13" x14ac:dyDescent="0.75">
      <c r="A6">
        <v>11</v>
      </c>
      <c r="B6">
        <v>695.702</v>
      </c>
      <c r="C6">
        <v>711.32100000000003</v>
      </c>
      <c r="D6">
        <v>544.077</v>
      </c>
      <c r="E6">
        <v>532.92899999999997</v>
      </c>
      <c r="G6">
        <f t="shared" si="0"/>
        <v>11</v>
      </c>
      <c r="H6">
        <f t="shared" si="1"/>
        <v>-15.619000000000028</v>
      </c>
      <c r="I6">
        <f t="shared" si="2"/>
        <v>11.148000000000025</v>
      </c>
      <c r="K6">
        <f t="shared" si="3"/>
        <v>11</v>
      </c>
      <c r="L6">
        <f t="shared" si="4"/>
        <v>8.2668839740308545E-2</v>
      </c>
      <c r="M6">
        <f t="shared" si="4"/>
        <v>0.45484930259778261</v>
      </c>
    </row>
    <row r="7" spans="1:13" x14ac:dyDescent="0.75">
      <c r="A7">
        <v>12</v>
      </c>
      <c r="B7">
        <v>709.548</v>
      </c>
      <c r="C7">
        <v>704.31399999999996</v>
      </c>
      <c r="D7">
        <v>535.76</v>
      </c>
      <c r="E7">
        <v>521.60900000000004</v>
      </c>
      <c r="G7">
        <f t="shared" si="0"/>
        <v>12</v>
      </c>
      <c r="H7">
        <f t="shared" si="1"/>
        <v>5.2340000000000373</v>
      </c>
      <c r="I7">
        <f t="shared" si="2"/>
        <v>14.150999999999954</v>
      </c>
      <c r="K7">
        <f t="shared" si="3"/>
        <v>12</v>
      </c>
      <c r="L7">
        <f t="shared" si="4"/>
        <v>0.22310821367958861</v>
      </c>
      <c r="M7">
        <f t="shared" si="4"/>
        <v>0.4743765646844616</v>
      </c>
    </row>
    <row r="8" spans="1:13" x14ac:dyDescent="0.75">
      <c r="A8">
        <v>13</v>
      </c>
      <c r="B8">
        <v>769.452</v>
      </c>
      <c r="C8">
        <v>714.14099999999996</v>
      </c>
      <c r="D8">
        <v>571.26900000000001</v>
      </c>
      <c r="E8">
        <v>541.72400000000005</v>
      </c>
      <c r="G8">
        <f t="shared" si="0"/>
        <v>13</v>
      </c>
      <c r="H8">
        <f t="shared" si="1"/>
        <v>55.311000000000035</v>
      </c>
      <c r="I8">
        <f t="shared" si="2"/>
        <v>29.544999999999959</v>
      </c>
      <c r="K8">
        <f t="shared" si="3"/>
        <v>13</v>
      </c>
      <c r="L8">
        <f t="shared" si="4"/>
        <v>0.56036340615823943</v>
      </c>
      <c r="M8">
        <f t="shared" si="4"/>
        <v>0.57447735474851214</v>
      </c>
    </row>
    <row r="9" spans="1:13" x14ac:dyDescent="0.75">
      <c r="A9">
        <v>14</v>
      </c>
      <c r="B9">
        <v>708.40700000000004</v>
      </c>
      <c r="C9">
        <v>683.76800000000003</v>
      </c>
      <c r="D9">
        <v>626.71299999999997</v>
      </c>
      <c r="E9">
        <v>561.92100000000005</v>
      </c>
      <c r="G9">
        <f t="shared" si="0"/>
        <v>14</v>
      </c>
      <c r="H9">
        <f t="shared" si="1"/>
        <v>24.63900000000001</v>
      </c>
      <c r="I9">
        <f t="shared" si="2"/>
        <v>64.791999999999916</v>
      </c>
      <c r="K9">
        <f t="shared" si="3"/>
        <v>14</v>
      </c>
      <c r="L9">
        <f t="shared" si="4"/>
        <v>0.35379569515907439</v>
      </c>
      <c r="M9">
        <f t="shared" si="4"/>
        <v>0.80367396039925798</v>
      </c>
    </row>
    <row r="10" spans="1:13" x14ac:dyDescent="0.75">
      <c r="A10">
        <v>15</v>
      </c>
      <c r="B10">
        <v>699.83699999999999</v>
      </c>
      <c r="C10">
        <v>701.02599999999995</v>
      </c>
      <c r="D10">
        <v>586.14400000000001</v>
      </c>
      <c r="E10">
        <v>558.19200000000001</v>
      </c>
      <c r="G10">
        <f t="shared" si="0"/>
        <v>15</v>
      </c>
      <c r="H10">
        <f t="shared" si="1"/>
        <v>-1.1889999999999645</v>
      </c>
      <c r="I10">
        <f t="shared" si="2"/>
        <v>27.951999999999998</v>
      </c>
      <c r="K10">
        <f t="shared" si="3"/>
        <v>15</v>
      </c>
      <c r="L10">
        <f t="shared" si="4"/>
        <v>0.17985102772015862</v>
      </c>
      <c r="M10">
        <f t="shared" si="4"/>
        <v>0.56411873719803607</v>
      </c>
    </row>
    <row r="11" spans="1:13" x14ac:dyDescent="0.75">
      <c r="A11">
        <v>16</v>
      </c>
      <c r="B11">
        <v>673.69200000000001</v>
      </c>
      <c r="C11">
        <v>696.64700000000005</v>
      </c>
      <c r="D11">
        <v>541.5</v>
      </c>
      <c r="E11">
        <v>543.61500000000001</v>
      </c>
      <c r="G11">
        <f t="shared" si="0"/>
        <v>16</v>
      </c>
      <c r="H11">
        <f t="shared" si="1"/>
        <v>-22.955000000000041</v>
      </c>
      <c r="I11">
        <f t="shared" si="2"/>
        <v>-2.1150000000000091</v>
      </c>
      <c r="K11">
        <f t="shared" si="3"/>
        <v>16</v>
      </c>
      <c r="L11">
        <f t="shared" si="4"/>
        <v>3.3262843134613584E-2</v>
      </c>
      <c r="M11">
        <f t="shared" si="4"/>
        <v>0.36860552069447583</v>
      </c>
    </row>
    <row r="12" spans="1:13" x14ac:dyDescent="0.75">
      <c r="A12">
        <v>17</v>
      </c>
      <c r="B12">
        <v>662.18299999999999</v>
      </c>
      <c r="C12">
        <v>690.077</v>
      </c>
      <c r="D12">
        <v>553.654</v>
      </c>
      <c r="E12">
        <v>554.38499999999999</v>
      </c>
      <c r="G12">
        <f t="shared" si="0"/>
        <v>17</v>
      </c>
      <c r="H12">
        <f t="shared" si="1"/>
        <v>-27.894000000000005</v>
      </c>
      <c r="I12">
        <f t="shared" si="2"/>
        <v>-0.73099999999999454</v>
      </c>
      <c r="K12">
        <f t="shared" si="3"/>
        <v>17</v>
      </c>
      <c r="L12">
        <f t="shared" si="4"/>
        <v>0</v>
      </c>
      <c r="M12">
        <f t="shared" si="4"/>
        <v>0.37760509802646541</v>
      </c>
    </row>
    <row r="13" spans="1:13" x14ac:dyDescent="0.75">
      <c r="A13">
        <v>18</v>
      </c>
      <c r="B13">
        <v>671.81700000000001</v>
      </c>
      <c r="C13">
        <v>682.94899999999996</v>
      </c>
      <c r="D13">
        <v>544.78800000000001</v>
      </c>
      <c r="E13">
        <v>538.39099999999996</v>
      </c>
      <c r="G13">
        <f t="shared" si="0"/>
        <v>18</v>
      </c>
      <c r="H13">
        <f t="shared" si="1"/>
        <v>-11.131999999999948</v>
      </c>
      <c r="I13">
        <f t="shared" si="2"/>
        <v>6.3970000000000482</v>
      </c>
      <c r="K13">
        <f t="shared" si="3"/>
        <v>18</v>
      </c>
      <c r="L13">
        <f t="shared" si="4"/>
        <v>0.11288758384741826</v>
      </c>
      <c r="M13">
        <f t="shared" si="4"/>
        <v>0.4239555223201224</v>
      </c>
    </row>
    <row r="14" spans="1:13" x14ac:dyDescent="0.75">
      <c r="A14">
        <v>19</v>
      </c>
      <c r="B14">
        <v>661.60599999999999</v>
      </c>
      <c r="C14">
        <v>670.50599999999997</v>
      </c>
      <c r="D14">
        <v>540.08699999999999</v>
      </c>
      <c r="E14">
        <v>532.23099999999999</v>
      </c>
      <c r="G14">
        <f t="shared" si="0"/>
        <v>19</v>
      </c>
      <c r="H14">
        <f t="shared" si="1"/>
        <v>-8.8999999999999773</v>
      </c>
      <c r="I14">
        <f t="shared" si="2"/>
        <v>7.8559999999999945</v>
      </c>
      <c r="K14">
        <f t="shared" si="3"/>
        <v>19</v>
      </c>
      <c r="L14">
        <f t="shared" si="4"/>
        <v>0.1279195064788127</v>
      </c>
      <c r="M14">
        <f t="shared" si="4"/>
        <v>0.4334427935104202</v>
      </c>
    </row>
    <row r="15" spans="1:13" x14ac:dyDescent="0.75">
      <c r="A15">
        <v>20</v>
      </c>
      <c r="B15">
        <v>731.72199999999998</v>
      </c>
      <c r="C15">
        <v>677.87199999999996</v>
      </c>
      <c r="D15">
        <v>599.10199999999998</v>
      </c>
      <c r="E15">
        <v>555.53700000000003</v>
      </c>
      <c r="G15">
        <f t="shared" si="0"/>
        <v>20</v>
      </c>
      <c r="H15">
        <f t="shared" si="1"/>
        <v>53.850000000000023</v>
      </c>
      <c r="I15">
        <f t="shared" si="2"/>
        <v>43.564999999999941</v>
      </c>
      <c r="K15">
        <f t="shared" si="3"/>
        <v>20</v>
      </c>
      <c r="L15">
        <f t="shared" si="4"/>
        <v>0.55052396217774313</v>
      </c>
      <c r="M15">
        <f t="shared" si="4"/>
        <v>0.66564359332834744</v>
      </c>
    </row>
    <row r="16" spans="1:13" x14ac:dyDescent="0.75">
      <c r="A16">
        <v>21</v>
      </c>
      <c r="B16">
        <v>774.27800000000002</v>
      </c>
      <c r="C16">
        <v>684.55499999999995</v>
      </c>
      <c r="D16">
        <v>643.76900000000001</v>
      </c>
      <c r="E16">
        <v>580.23199999999997</v>
      </c>
      <c r="G16">
        <f t="shared" si="0"/>
        <v>21</v>
      </c>
      <c r="H16">
        <f t="shared" si="1"/>
        <v>89.72300000000007</v>
      </c>
      <c r="I16">
        <f t="shared" si="2"/>
        <v>63.537000000000035</v>
      </c>
      <c r="K16">
        <f t="shared" si="3"/>
        <v>21</v>
      </c>
      <c r="L16">
        <f t="shared" si="4"/>
        <v>0.7921190161902969</v>
      </c>
      <c r="M16">
        <f t="shared" si="4"/>
        <v>0.79551321650356022</v>
      </c>
    </row>
    <row r="17" spans="1:13" x14ac:dyDescent="0.75">
      <c r="A17">
        <v>22</v>
      </c>
      <c r="B17">
        <v>736.47199999999998</v>
      </c>
      <c r="C17">
        <v>674.76199999999994</v>
      </c>
      <c r="D17">
        <v>646.20399999999995</v>
      </c>
      <c r="E17">
        <v>551.43899999999996</v>
      </c>
      <c r="G17">
        <f t="shared" si="0"/>
        <v>22</v>
      </c>
      <c r="H17">
        <f t="shared" si="1"/>
        <v>61.710000000000036</v>
      </c>
      <c r="I17">
        <f t="shared" si="2"/>
        <v>94.764999999999986</v>
      </c>
      <c r="K17">
        <f t="shared" si="3"/>
        <v>22</v>
      </c>
      <c r="L17">
        <f t="shared" si="4"/>
        <v>0.60345895854098774</v>
      </c>
      <c r="M17">
        <f t="shared" si="4"/>
        <v>0.99857593393373834</v>
      </c>
    </row>
    <row r="18" spans="1:13" x14ac:dyDescent="0.75">
      <c r="A18">
        <v>23</v>
      </c>
      <c r="B18">
        <v>726.75900000000001</v>
      </c>
      <c r="C18">
        <v>672.971</v>
      </c>
      <c r="D18">
        <v>674.14700000000005</v>
      </c>
      <c r="E18">
        <v>579.16300000000001</v>
      </c>
      <c r="G18">
        <f t="shared" si="0"/>
        <v>23</v>
      </c>
      <c r="H18">
        <f t="shared" si="1"/>
        <v>53.788000000000011</v>
      </c>
      <c r="I18">
        <f t="shared" si="2"/>
        <v>94.984000000000037</v>
      </c>
      <c r="K18">
        <f t="shared" si="3"/>
        <v>23</v>
      </c>
      <c r="L18">
        <f t="shared" si="4"/>
        <v>0.55010640877131545</v>
      </c>
      <c r="M18">
        <f t="shared" si="4"/>
        <v>1</v>
      </c>
    </row>
    <row r="19" spans="1:13" x14ac:dyDescent="0.75">
      <c r="A19">
        <v>24</v>
      </c>
      <c r="B19">
        <v>725.19</v>
      </c>
      <c r="C19">
        <v>686.779</v>
      </c>
      <c r="D19">
        <v>674.59500000000003</v>
      </c>
      <c r="E19">
        <v>588.70899999999995</v>
      </c>
      <c r="G19">
        <f t="shared" si="0"/>
        <v>24</v>
      </c>
      <c r="H19">
        <f t="shared" si="1"/>
        <v>38.411000000000058</v>
      </c>
      <c r="I19">
        <f t="shared" si="2"/>
        <v>85.886000000000081</v>
      </c>
      <c r="K19">
        <f t="shared" si="3"/>
        <v>24</v>
      </c>
      <c r="L19">
        <f t="shared" si="4"/>
        <v>0.44654642924490212</v>
      </c>
      <c r="M19">
        <f t="shared" si="4"/>
        <v>0.940839483694769</v>
      </c>
    </row>
    <row r="20" spans="1:13" x14ac:dyDescent="0.75">
      <c r="A20">
        <v>25</v>
      </c>
      <c r="B20">
        <v>753.55200000000002</v>
      </c>
      <c r="C20">
        <v>704.06399999999996</v>
      </c>
      <c r="D20">
        <v>629.64700000000005</v>
      </c>
      <c r="E20">
        <v>598.91300000000001</v>
      </c>
      <c r="G20">
        <f t="shared" si="0"/>
        <v>25</v>
      </c>
      <c r="H20">
        <f t="shared" si="1"/>
        <v>49.488000000000056</v>
      </c>
      <c r="I20">
        <f t="shared" si="2"/>
        <v>30.734000000000037</v>
      </c>
      <c r="K20">
        <f t="shared" si="3"/>
        <v>25</v>
      </c>
      <c r="L20">
        <f t="shared" si="4"/>
        <v>0.52114705961585117</v>
      </c>
      <c r="M20">
        <f t="shared" si="4"/>
        <v>0.58220892804889945</v>
      </c>
    </row>
    <row r="21" spans="1:13" x14ac:dyDescent="0.75">
      <c r="A21">
        <v>26</v>
      </c>
      <c r="B21">
        <v>709.44</v>
      </c>
      <c r="C21">
        <v>706.91300000000001</v>
      </c>
      <c r="D21">
        <v>584.47400000000005</v>
      </c>
      <c r="E21">
        <v>565.82600000000002</v>
      </c>
      <c r="G21">
        <f t="shared" si="0"/>
        <v>26</v>
      </c>
      <c r="H21">
        <f t="shared" si="1"/>
        <v>2.5270000000000437</v>
      </c>
      <c r="I21">
        <f t="shared" si="2"/>
        <v>18.648000000000025</v>
      </c>
      <c r="K21">
        <f t="shared" si="3"/>
        <v>26</v>
      </c>
      <c r="L21">
        <f t="shared" si="4"/>
        <v>0.20487729317636946</v>
      </c>
      <c r="M21">
        <f t="shared" si="4"/>
        <v>0.50361868842865043</v>
      </c>
    </row>
    <row r="22" spans="1:13" x14ac:dyDescent="0.75">
      <c r="A22">
        <v>27</v>
      </c>
      <c r="B22">
        <v>715.59500000000003</v>
      </c>
      <c r="C22">
        <v>708.01700000000005</v>
      </c>
      <c r="D22">
        <v>567.50900000000001</v>
      </c>
      <c r="E22">
        <v>575.39</v>
      </c>
      <c r="G22">
        <f t="shared" si="0"/>
        <v>27</v>
      </c>
      <c r="H22">
        <f t="shared" si="1"/>
        <v>7.5779999999999745</v>
      </c>
      <c r="I22">
        <f t="shared" si="2"/>
        <v>-7.8809999999999718</v>
      </c>
      <c r="K22">
        <f t="shared" si="3"/>
        <v>27</v>
      </c>
      <c r="L22">
        <f t="shared" si="4"/>
        <v>0.23889442633549723</v>
      </c>
      <c r="M22">
        <f t="shared" si="4"/>
        <v>0.33111161686770496</v>
      </c>
    </row>
    <row r="23" spans="1:13" x14ac:dyDescent="0.75">
      <c r="A23">
        <v>28</v>
      </c>
      <c r="B23">
        <v>675.11099999999999</v>
      </c>
      <c r="C23">
        <v>655.71900000000005</v>
      </c>
      <c r="D23">
        <v>484.38</v>
      </c>
      <c r="E23">
        <v>470.738</v>
      </c>
      <c r="G23">
        <f t="shared" si="0"/>
        <v>28</v>
      </c>
      <c r="H23">
        <f t="shared" si="1"/>
        <v>19.391999999999939</v>
      </c>
      <c r="I23">
        <f t="shared" si="2"/>
        <v>13.641999999999996</v>
      </c>
      <c r="K23">
        <f t="shared" si="3"/>
        <v>28</v>
      </c>
      <c r="L23">
        <f t="shared" si="4"/>
        <v>0.31845855445704541</v>
      </c>
      <c r="M23">
        <f t="shared" si="4"/>
        <v>0.47106674903274032</v>
      </c>
    </row>
    <row r="24" spans="1:13" x14ac:dyDescent="0.75">
      <c r="A24">
        <v>29</v>
      </c>
      <c r="B24">
        <v>794.79600000000005</v>
      </c>
      <c r="C24">
        <v>674.20600000000002</v>
      </c>
      <c r="D24">
        <v>531.38900000000001</v>
      </c>
      <c r="E24">
        <v>479.24400000000003</v>
      </c>
      <c r="G24">
        <f t="shared" si="0"/>
        <v>29</v>
      </c>
      <c r="H24">
        <f t="shared" si="1"/>
        <v>120.59000000000003</v>
      </c>
      <c r="I24">
        <f t="shared" si="2"/>
        <v>52.144999999999982</v>
      </c>
      <c r="K24">
        <f t="shared" si="3"/>
        <v>29</v>
      </c>
      <c r="L24">
        <f t="shared" si="4"/>
        <v>1</v>
      </c>
      <c r="M24">
        <f t="shared" si="4"/>
        <v>0.72143577071886045</v>
      </c>
    </row>
    <row r="25" spans="1:13" x14ac:dyDescent="0.75">
      <c r="A25">
        <v>30</v>
      </c>
      <c r="B25">
        <v>706.04600000000005</v>
      </c>
      <c r="C25">
        <v>660.53099999999995</v>
      </c>
      <c r="D25">
        <v>565.76900000000001</v>
      </c>
      <c r="E25">
        <v>510.07499999999999</v>
      </c>
      <c r="G25">
        <f t="shared" si="0"/>
        <v>30</v>
      </c>
      <c r="H25">
        <f t="shared" si="1"/>
        <v>45.5150000000001</v>
      </c>
      <c r="I25">
        <f t="shared" si="2"/>
        <v>55.694000000000017</v>
      </c>
      <c r="K25">
        <f t="shared" si="3"/>
        <v>30</v>
      </c>
      <c r="L25">
        <f t="shared" si="4"/>
        <v>0.49438996794267454</v>
      </c>
      <c r="M25">
        <f t="shared" si="4"/>
        <v>0.74451344409402731</v>
      </c>
    </row>
    <row r="26" spans="1:13" x14ac:dyDescent="0.75">
      <c r="A26">
        <v>31</v>
      </c>
      <c r="B26">
        <v>690.88900000000001</v>
      </c>
      <c r="C26">
        <v>652.26199999999994</v>
      </c>
      <c r="D26">
        <v>554.16700000000003</v>
      </c>
      <c r="E26">
        <v>488.45699999999999</v>
      </c>
      <c r="G26">
        <f t="shared" si="0"/>
        <v>31</v>
      </c>
      <c r="H26">
        <f t="shared" si="1"/>
        <v>38.627000000000066</v>
      </c>
      <c r="I26">
        <f t="shared" si="2"/>
        <v>65.710000000000036</v>
      </c>
      <c r="K26">
        <f t="shared" si="3"/>
        <v>31</v>
      </c>
      <c r="L26">
        <f t="shared" si="4"/>
        <v>0.44800113143503717</v>
      </c>
      <c r="M26">
        <f t="shared" si="4"/>
        <v>0.80964333322495696</v>
      </c>
    </row>
    <row r="27" spans="1:13" x14ac:dyDescent="0.75">
      <c r="A27">
        <v>32</v>
      </c>
      <c r="B27">
        <v>683.82399999999996</v>
      </c>
      <c r="C27">
        <v>659.16499999999996</v>
      </c>
      <c r="D27">
        <v>567.40700000000004</v>
      </c>
      <c r="E27">
        <v>528.94500000000005</v>
      </c>
      <c r="G27">
        <f t="shared" si="0"/>
        <v>32</v>
      </c>
      <c r="H27">
        <f t="shared" si="1"/>
        <v>24.658999999999992</v>
      </c>
      <c r="I27">
        <f t="shared" si="2"/>
        <v>38.461999999999989</v>
      </c>
      <c r="K27">
        <f t="shared" si="3"/>
        <v>32</v>
      </c>
      <c r="L27">
        <f t="shared" si="4"/>
        <v>0.35393038980630898</v>
      </c>
      <c r="M27">
        <f t="shared" si="4"/>
        <v>0.63246090320902537</v>
      </c>
    </row>
    <row r="28" spans="1:13" x14ac:dyDescent="0.75">
      <c r="A28">
        <v>33</v>
      </c>
      <c r="B28">
        <v>730.654</v>
      </c>
      <c r="C28">
        <v>688.654</v>
      </c>
      <c r="D28">
        <v>652.702</v>
      </c>
      <c r="E28">
        <v>600.28200000000004</v>
      </c>
      <c r="G28">
        <f t="shared" si="0"/>
        <v>33</v>
      </c>
      <c r="H28">
        <f t="shared" si="1"/>
        <v>42</v>
      </c>
      <c r="I28">
        <f t="shared" si="2"/>
        <v>52.419999999999959</v>
      </c>
      <c r="K28">
        <f t="shared" si="3"/>
        <v>33</v>
      </c>
      <c r="L28">
        <f t="shared" si="4"/>
        <v>0.47071738369117205</v>
      </c>
      <c r="M28">
        <f t="shared" si="4"/>
        <v>0.72322398153265877</v>
      </c>
    </row>
    <row r="29" spans="1:13" x14ac:dyDescent="0.75">
      <c r="A29">
        <v>34</v>
      </c>
      <c r="B29">
        <v>728.03800000000001</v>
      </c>
      <c r="C29">
        <v>695.423</v>
      </c>
      <c r="D29">
        <v>598.69200000000001</v>
      </c>
      <c r="E29">
        <v>588.654</v>
      </c>
      <c r="G29">
        <f t="shared" si="0"/>
        <v>34</v>
      </c>
      <c r="H29">
        <f t="shared" si="1"/>
        <v>32.615000000000009</v>
      </c>
      <c r="I29">
        <f t="shared" si="2"/>
        <v>10.038000000000011</v>
      </c>
      <c r="K29">
        <f t="shared" si="3"/>
        <v>34</v>
      </c>
      <c r="L29">
        <f t="shared" si="4"/>
        <v>0.40751192047628026</v>
      </c>
      <c r="M29">
        <f t="shared" si="4"/>
        <v>0.4476314334948141</v>
      </c>
    </row>
    <row r="30" spans="1:13" x14ac:dyDescent="0.75">
      <c r="A30">
        <v>35</v>
      </c>
      <c r="B30">
        <v>697.125</v>
      </c>
      <c r="C30">
        <v>682.75</v>
      </c>
      <c r="D30">
        <v>665.75</v>
      </c>
      <c r="E30">
        <v>629.40099999999995</v>
      </c>
      <c r="G30">
        <f t="shared" si="0"/>
        <v>35</v>
      </c>
      <c r="H30">
        <f t="shared" si="1"/>
        <v>14.375</v>
      </c>
      <c r="I30">
        <f t="shared" si="2"/>
        <v>36.349000000000046</v>
      </c>
      <c r="K30">
        <f t="shared" si="3"/>
        <v>35</v>
      </c>
      <c r="L30">
        <f t="shared" si="4"/>
        <v>0.2846704021982166</v>
      </c>
      <c r="M30">
        <f t="shared" si="4"/>
        <v>0.61872094157427593</v>
      </c>
    </row>
    <row r="31" spans="1:13" x14ac:dyDescent="0.75">
      <c r="A31">
        <v>36</v>
      </c>
      <c r="B31">
        <v>706.64599999999996</v>
      </c>
      <c r="C31">
        <v>686.428</v>
      </c>
      <c r="D31">
        <v>625.97900000000004</v>
      </c>
      <c r="E31">
        <v>586.53300000000002</v>
      </c>
      <c r="G31">
        <f t="shared" si="0"/>
        <v>36</v>
      </c>
      <c r="H31">
        <f t="shared" si="1"/>
        <v>20.217999999999961</v>
      </c>
      <c r="I31">
        <f t="shared" si="2"/>
        <v>39.446000000000026</v>
      </c>
      <c r="K31">
        <f t="shared" si="3"/>
        <v>36</v>
      </c>
      <c r="L31">
        <f t="shared" si="4"/>
        <v>0.32402144338783945</v>
      </c>
      <c r="M31">
        <f t="shared" si="4"/>
        <v>0.63885944663003547</v>
      </c>
    </row>
    <row r="32" spans="1:13" x14ac:dyDescent="0.75">
      <c r="A32">
        <v>37</v>
      </c>
      <c r="B32">
        <v>706.92</v>
      </c>
      <c r="C32">
        <v>670.23</v>
      </c>
      <c r="D32">
        <v>587.91999999999996</v>
      </c>
      <c r="E32">
        <v>568.625</v>
      </c>
      <c r="G32">
        <f t="shared" si="0"/>
        <v>37</v>
      </c>
      <c r="H32">
        <f t="shared" si="1"/>
        <v>36.689999999999941</v>
      </c>
      <c r="I32">
        <f t="shared" si="2"/>
        <v>19.294999999999959</v>
      </c>
      <c r="K32">
        <f t="shared" si="3"/>
        <v>37</v>
      </c>
      <c r="L32">
        <f t="shared" si="4"/>
        <v>0.43495595485035377</v>
      </c>
      <c r="M32">
        <f t="shared" si="4"/>
        <v>0.50782586077965952</v>
      </c>
    </row>
    <row r="33" spans="1:13" x14ac:dyDescent="0.75">
      <c r="A33">
        <v>38</v>
      </c>
      <c r="B33">
        <v>684.97900000000004</v>
      </c>
      <c r="C33">
        <v>655.15099999999995</v>
      </c>
      <c r="D33">
        <v>513.63499999999999</v>
      </c>
      <c r="E33">
        <v>498.678</v>
      </c>
      <c r="G33">
        <f t="shared" si="0"/>
        <v>38</v>
      </c>
      <c r="H33">
        <f t="shared" si="1"/>
        <v>29.828000000000088</v>
      </c>
      <c r="I33">
        <f t="shared" si="2"/>
        <v>14.956999999999994</v>
      </c>
      <c r="K33">
        <f t="shared" si="3"/>
        <v>38</v>
      </c>
      <c r="L33">
        <f t="shared" si="4"/>
        <v>0.38874222138412273</v>
      </c>
      <c r="M33">
        <f t="shared" si="4"/>
        <v>0.47961764801508577</v>
      </c>
    </row>
    <row r="34" spans="1:13" x14ac:dyDescent="0.75">
      <c r="A34">
        <v>39</v>
      </c>
      <c r="B34">
        <v>645.63499999999999</v>
      </c>
      <c r="C34">
        <v>643.303</v>
      </c>
      <c r="D34">
        <v>499.61500000000001</v>
      </c>
      <c r="E34">
        <v>483.20400000000001</v>
      </c>
      <c r="G34">
        <f t="shared" si="0"/>
        <v>39</v>
      </c>
      <c r="H34">
        <f t="shared" si="1"/>
        <v>2.3319999999999936</v>
      </c>
      <c r="I34">
        <f t="shared" si="2"/>
        <v>16.411000000000001</v>
      </c>
      <c r="K34">
        <f t="shared" si="3"/>
        <v>39</v>
      </c>
      <c r="L34">
        <f t="shared" si="4"/>
        <v>0.2035640203658306</v>
      </c>
      <c r="M34">
        <f t="shared" si="4"/>
        <v>0.48907240628149673</v>
      </c>
    </row>
    <row r="35" spans="1:13" x14ac:dyDescent="0.75">
      <c r="A35">
        <v>40</v>
      </c>
      <c r="B35">
        <v>620.26</v>
      </c>
      <c r="C35">
        <v>619.72400000000005</v>
      </c>
      <c r="D35">
        <v>480.17700000000002</v>
      </c>
      <c r="E35">
        <v>482.197</v>
      </c>
      <c r="G35">
        <f t="shared" si="0"/>
        <v>40</v>
      </c>
      <c r="H35">
        <f t="shared" si="1"/>
        <v>0.53599999999994452</v>
      </c>
      <c r="I35">
        <f t="shared" si="2"/>
        <v>-2.0199999999999818</v>
      </c>
      <c r="K35">
        <f t="shared" si="3"/>
        <v>40</v>
      </c>
      <c r="L35">
        <f t="shared" si="4"/>
        <v>0.19146844104415253</v>
      </c>
      <c r="M35">
        <f t="shared" si="4"/>
        <v>0.36922326624833368</v>
      </c>
    </row>
    <row r="36" spans="1:13" x14ac:dyDescent="0.75">
      <c r="A36">
        <v>41</v>
      </c>
      <c r="B36">
        <v>664.577</v>
      </c>
      <c r="C36">
        <v>651.04499999999996</v>
      </c>
      <c r="D36">
        <v>492.94200000000001</v>
      </c>
      <c r="E36">
        <v>477.80099999999999</v>
      </c>
      <c r="G36">
        <f t="shared" si="0"/>
        <v>41</v>
      </c>
      <c r="H36">
        <f t="shared" si="1"/>
        <v>13.532000000000039</v>
      </c>
      <c r="I36">
        <f t="shared" si="2"/>
        <v>15.14100000000002</v>
      </c>
      <c r="K36">
        <f t="shared" si="3"/>
        <v>41</v>
      </c>
      <c r="L36">
        <f t="shared" si="4"/>
        <v>0.27899302281727345</v>
      </c>
      <c r="M36">
        <f t="shared" si="4"/>
        <v>0.48081412361413661</v>
      </c>
    </row>
    <row r="37" spans="1:13" x14ac:dyDescent="0.75">
      <c r="A37">
        <v>42</v>
      </c>
      <c r="B37">
        <v>676.15599999999995</v>
      </c>
      <c r="C37">
        <v>638.69100000000003</v>
      </c>
      <c r="D37">
        <v>499.57299999999998</v>
      </c>
      <c r="E37">
        <v>481.23700000000002</v>
      </c>
      <c r="G37">
        <f t="shared" si="0"/>
        <v>42</v>
      </c>
      <c r="H37">
        <f t="shared" si="1"/>
        <v>37.464999999999918</v>
      </c>
      <c r="I37">
        <f t="shared" si="2"/>
        <v>18.335999999999956</v>
      </c>
      <c r="K37">
        <f t="shared" si="3"/>
        <v>42</v>
      </c>
      <c r="L37">
        <f t="shared" si="4"/>
        <v>0.44017537243069899</v>
      </c>
      <c r="M37">
        <f t="shared" si="4"/>
        <v>0.50158988197808585</v>
      </c>
    </row>
    <row r="38" spans="1:13" x14ac:dyDescent="0.75">
      <c r="A38">
        <v>43</v>
      </c>
      <c r="B38">
        <v>655.798</v>
      </c>
      <c r="C38">
        <v>608.94899999999996</v>
      </c>
      <c r="D38">
        <v>527.96199999999999</v>
      </c>
      <c r="E38">
        <v>498.51299999999998</v>
      </c>
      <c r="G38">
        <f t="shared" si="0"/>
        <v>43</v>
      </c>
      <c r="H38">
        <f t="shared" si="1"/>
        <v>46.849000000000046</v>
      </c>
      <c r="I38">
        <f t="shared" si="2"/>
        <v>29.449000000000012</v>
      </c>
      <c r="K38">
        <f t="shared" si="3"/>
        <v>43</v>
      </c>
      <c r="L38">
        <f t="shared" si="4"/>
        <v>0.50337410091322998</v>
      </c>
      <c r="M38">
        <f t="shared" si="4"/>
        <v>0.57385310660987732</v>
      </c>
    </row>
    <row r="39" spans="1:13" x14ac:dyDescent="0.75">
      <c r="A39">
        <v>44</v>
      </c>
      <c r="B39">
        <v>655.22799999999995</v>
      </c>
      <c r="C39">
        <v>634.84500000000003</v>
      </c>
      <c r="D39">
        <v>499.63</v>
      </c>
      <c r="E39">
        <v>474.52699999999999</v>
      </c>
      <c r="G39">
        <f t="shared" si="0"/>
        <v>44</v>
      </c>
      <c r="H39">
        <f t="shared" si="1"/>
        <v>20.382999999999925</v>
      </c>
      <c r="I39">
        <f t="shared" si="2"/>
        <v>25.103000000000009</v>
      </c>
      <c r="K39">
        <f t="shared" si="3"/>
        <v>44</v>
      </c>
      <c r="L39">
        <f t="shared" si="4"/>
        <v>0.32513267422752562</v>
      </c>
      <c r="M39">
        <f t="shared" si="4"/>
        <v>0.54559287316708382</v>
      </c>
    </row>
    <row r="40" spans="1:13" x14ac:dyDescent="0.75">
      <c r="A40">
        <v>45</v>
      </c>
      <c r="B40">
        <v>690.35599999999999</v>
      </c>
      <c r="C40">
        <v>650.80799999999999</v>
      </c>
      <c r="D40">
        <v>488.88499999999999</v>
      </c>
      <c r="E40">
        <v>467.673</v>
      </c>
      <c r="G40">
        <f t="shared" si="0"/>
        <v>45</v>
      </c>
      <c r="H40">
        <f t="shared" si="1"/>
        <v>39.548000000000002</v>
      </c>
      <c r="I40">
        <f t="shared" si="2"/>
        <v>21.211999999999989</v>
      </c>
      <c r="K40">
        <f t="shared" si="3"/>
        <v>45</v>
      </c>
      <c r="L40">
        <f t="shared" si="4"/>
        <v>0.45420381994019549</v>
      </c>
      <c r="M40">
        <f t="shared" si="4"/>
        <v>0.52029131579802945</v>
      </c>
    </row>
    <row r="41" spans="1:13" x14ac:dyDescent="0.75">
      <c r="A41">
        <v>46</v>
      </c>
      <c r="B41">
        <v>700.94200000000001</v>
      </c>
      <c r="C41">
        <v>647.72400000000005</v>
      </c>
      <c r="D41">
        <v>492.548</v>
      </c>
      <c r="E41">
        <v>453.53800000000001</v>
      </c>
      <c r="G41">
        <f t="shared" si="0"/>
        <v>46</v>
      </c>
      <c r="H41">
        <f t="shared" si="1"/>
        <v>53.217999999999961</v>
      </c>
      <c r="I41">
        <f t="shared" si="2"/>
        <v>39.009999999999991</v>
      </c>
      <c r="K41">
        <f t="shared" si="3"/>
        <v>46</v>
      </c>
      <c r="L41">
        <f t="shared" si="4"/>
        <v>0.54626761132512558</v>
      </c>
      <c r="M41">
        <f t="shared" si="4"/>
        <v>0.63602431966706741</v>
      </c>
    </row>
    <row r="42" spans="1:13" x14ac:dyDescent="0.75">
      <c r="A42">
        <v>47</v>
      </c>
      <c r="B42">
        <v>683.64800000000002</v>
      </c>
      <c r="C42">
        <v>632.03</v>
      </c>
      <c r="D42">
        <v>470.13</v>
      </c>
      <c r="E42">
        <v>447.07900000000001</v>
      </c>
      <c r="G42">
        <f t="shared" si="0"/>
        <v>47</v>
      </c>
      <c r="H42">
        <f t="shared" si="1"/>
        <v>51.618000000000052</v>
      </c>
      <c r="I42">
        <f t="shared" si="2"/>
        <v>23.050999999999988</v>
      </c>
      <c r="K42">
        <f t="shared" si="3"/>
        <v>47</v>
      </c>
      <c r="L42">
        <f t="shared" si="4"/>
        <v>0.53549203954634872</v>
      </c>
      <c r="M42">
        <f t="shared" si="4"/>
        <v>0.53224956920375821</v>
      </c>
    </row>
    <row r="43" spans="1:13" x14ac:dyDescent="0.75">
      <c r="A43">
        <v>48</v>
      </c>
      <c r="B43">
        <v>693.72299999999996</v>
      </c>
      <c r="C43">
        <v>640.22</v>
      </c>
      <c r="D43">
        <v>480.25900000000001</v>
      </c>
      <c r="E43">
        <v>456.31</v>
      </c>
      <c r="G43">
        <f t="shared" si="0"/>
        <v>48</v>
      </c>
      <c r="H43">
        <f t="shared" si="1"/>
        <v>53.502999999999929</v>
      </c>
      <c r="I43">
        <f t="shared" si="2"/>
        <v>23.949000000000012</v>
      </c>
      <c r="K43">
        <f t="shared" si="3"/>
        <v>48</v>
      </c>
      <c r="L43">
        <f t="shared" si="4"/>
        <v>0.54818701004822012</v>
      </c>
      <c r="M43">
        <f t="shared" si="4"/>
        <v>0.53808889033390761</v>
      </c>
    </row>
    <row r="44" spans="1:13" x14ac:dyDescent="0.75">
      <c r="A44">
        <v>49</v>
      </c>
      <c r="B44">
        <v>659.96299999999997</v>
      </c>
      <c r="C44">
        <v>630.16300000000001</v>
      </c>
      <c r="D44">
        <v>463.54599999999999</v>
      </c>
      <c r="E44">
        <v>450.86900000000003</v>
      </c>
      <c r="G44">
        <f t="shared" si="0"/>
        <v>49</v>
      </c>
      <c r="H44">
        <f t="shared" si="1"/>
        <v>29.799999999999955</v>
      </c>
      <c r="I44">
        <f t="shared" si="2"/>
        <v>12.676999999999964</v>
      </c>
      <c r="K44">
        <f t="shared" si="3"/>
        <v>49</v>
      </c>
      <c r="L44">
        <f t="shared" si="4"/>
        <v>0.38855364887799321</v>
      </c>
      <c r="M44">
        <f t="shared" si="4"/>
        <v>0.46479175472250178</v>
      </c>
    </row>
    <row r="45" spans="1:13" x14ac:dyDescent="0.75">
      <c r="A45">
        <v>50</v>
      </c>
      <c r="B45">
        <v>663.63900000000001</v>
      </c>
      <c r="C45">
        <v>672.35599999999999</v>
      </c>
      <c r="D45">
        <v>484.94400000000002</v>
      </c>
      <c r="E45">
        <v>485.43099999999998</v>
      </c>
      <c r="G45">
        <f t="shared" si="0"/>
        <v>50</v>
      </c>
      <c r="H45">
        <f t="shared" si="1"/>
        <v>-8.7169999999999845</v>
      </c>
      <c r="I45">
        <f t="shared" si="2"/>
        <v>-0.48699999999996635</v>
      </c>
      <c r="K45">
        <f t="shared" si="3"/>
        <v>50</v>
      </c>
      <c r="L45">
        <f t="shared" si="4"/>
        <v>0.12915196250101033</v>
      </c>
      <c r="M45">
        <f t="shared" si="4"/>
        <v>0.37919172871216317</v>
      </c>
    </row>
    <row r="46" spans="1:13" x14ac:dyDescent="0.75">
      <c r="A46">
        <v>51</v>
      </c>
      <c r="B46">
        <v>650.72199999999998</v>
      </c>
      <c r="C46">
        <v>618.94399999999996</v>
      </c>
      <c r="D46">
        <v>485.54599999999999</v>
      </c>
      <c r="E46">
        <v>474.04399999999998</v>
      </c>
      <c r="G46">
        <f t="shared" si="0"/>
        <v>51</v>
      </c>
      <c r="H46">
        <f t="shared" si="1"/>
        <v>31.77800000000002</v>
      </c>
      <c r="I46">
        <f t="shared" si="2"/>
        <v>11.50200000000001</v>
      </c>
      <c r="K46">
        <f t="shared" si="3"/>
        <v>51</v>
      </c>
      <c r="L46">
        <f t="shared" si="4"/>
        <v>0.40187494948950736</v>
      </c>
      <c r="M46">
        <f t="shared" si="4"/>
        <v>0.45715121760899946</v>
      </c>
    </row>
    <row r="47" spans="1:13" x14ac:dyDescent="0.75">
      <c r="A47">
        <v>52</v>
      </c>
      <c r="B47">
        <v>655.74</v>
      </c>
      <c r="C47">
        <v>665.17100000000005</v>
      </c>
      <c r="D47">
        <v>465.91</v>
      </c>
      <c r="E47">
        <v>524.71100000000001</v>
      </c>
      <c r="G47">
        <f t="shared" si="0"/>
        <v>52</v>
      </c>
      <c r="H47">
        <f t="shared" si="1"/>
        <v>-9.43100000000004</v>
      </c>
      <c r="I47">
        <f t="shared" si="2"/>
        <v>-58.800999999999988</v>
      </c>
      <c r="K47">
        <f t="shared" si="3"/>
        <v>52</v>
      </c>
      <c r="L47">
        <f t="shared" si="4"/>
        <v>0.12434336359473049</v>
      </c>
      <c r="M47">
        <f t="shared" si="4"/>
        <v>0</v>
      </c>
    </row>
    <row r="48" spans="1:13" x14ac:dyDescent="0.75">
      <c r="A48">
        <v>53</v>
      </c>
      <c r="B48">
        <v>645.03700000000003</v>
      </c>
      <c r="C48">
        <v>615.67700000000002</v>
      </c>
      <c r="D48">
        <v>447.935</v>
      </c>
      <c r="E48">
        <v>465.58499999999998</v>
      </c>
      <c r="G48">
        <f t="shared" si="0"/>
        <v>53</v>
      </c>
      <c r="H48">
        <f t="shared" si="1"/>
        <v>29.360000000000014</v>
      </c>
      <c r="I48">
        <f t="shared" si="2"/>
        <v>-17.649999999999977</v>
      </c>
      <c r="K48">
        <f t="shared" si="3"/>
        <v>53</v>
      </c>
      <c r="L48">
        <f t="shared" si="4"/>
        <v>0.38559036663882978</v>
      </c>
      <c r="M48">
        <f t="shared" si="4"/>
        <v>0.2675878661768053</v>
      </c>
    </row>
    <row r="49" spans="1:13" x14ac:dyDescent="0.75">
      <c r="A49">
        <v>54</v>
      </c>
      <c r="B49">
        <v>650.88900000000001</v>
      </c>
      <c r="C49">
        <v>599.39599999999996</v>
      </c>
      <c r="D49">
        <v>512.96299999999997</v>
      </c>
      <c r="E49">
        <v>479.06099999999998</v>
      </c>
      <c r="G49">
        <f t="shared" si="0"/>
        <v>54</v>
      </c>
      <c r="H49">
        <f t="shared" si="1"/>
        <v>51.493000000000052</v>
      </c>
      <c r="I49">
        <f t="shared" si="2"/>
        <v>33.901999999999987</v>
      </c>
      <c r="K49">
        <f t="shared" si="3"/>
        <v>54</v>
      </c>
      <c r="L49">
        <f t="shared" si="4"/>
        <v>0.53465019800113167</v>
      </c>
      <c r="M49">
        <f t="shared" si="4"/>
        <v>0.60280911662385772</v>
      </c>
    </row>
    <row r="50" spans="1:13" x14ac:dyDescent="0.75">
      <c r="A50">
        <v>55</v>
      </c>
      <c r="B50">
        <v>626.83299999999997</v>
      </c>
      <c r="C50">
        <v>608.98099999999999</v>
      </c>
      <c r="D50">
        <v>504.5</v>
      </c>
      <c r="E50">
        <v>484.78800000000001</v>
      </c>
      <c r="G50">
        <f t="shared" si="0"/>
        <v>55</v>
      </c>
      <c r="H50">
        <f t="shared" si="1"/>
        <v>17.851999999999975</v>
      </c>
      <c r="I50">
        <f t="shared" si="2"/>
        <v>19.711999999999989</v>
      </c>
      <c r="K50">
        <f t="shared" si="3"/>
        <v>55</v>
      </c>
      <c r="L50">
        <f t="shared" si="4"/>
        <v>0.30808706661997232</v>
      </c>
      <c r="M50">
        <f t="shared" si="4"/>
        <v>0.51053743863185597</v>
      </c>
    </row>
    <row r="51" spans="1:13" x14ac:dyDescent="0.75">
      <c r="A51">
        <v>56</v>
      </c>
      <c r="B51">
        <v>615.05799999999999</v>
      </c>
      <c r="C51">
        <v>605.35299999999995</v>
      </c>
      <c r="D51">
        <v>463.404</v>
      </c>
      <c r="E51">
        <v>450.17899999999997</v>
      </c>
      <c r="G51">
        <f t="shared" si="0"/>
        <v>56</v>
      </c>
      <c r="H51">
        <f t="shared" si="1"/>
        <v>9.7050000000000409</v>
      </c>
      <c r="I51">
        <f t="shared" si="2"/>
        <v>13.225000000000023</v>
      </c>
      <c r="K51">
        <f t="shared" si="3"/>
        <v>56</v>
      </c>
      <c r="L51">
        <f t="shared" si="4"/>
        <v>0.25321920206891002</v>
      </c>
      <c r="M51">
        <f t="shared" si="4"/>
        <v>0.46835517118054426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5489C-A072-4887-A488-FCA5F8342C64}">
  <dimension ref="A1:M24"/>
  <sheetViews>
    <sheetView zoomScale="80" zoomScaleNormal="80" workbookViewId="0">
      <selection activeCell="A2" sqref="A2"/>
    </sheetView>
  </sheetViews>
  <sheetFormatPr defaultRowHeight="14.75" x14ac:dyDescent="0.75"/>
  <sheetData>
    <row r="1" spans="1:13" x14ac:dyDescent="0.75">
      <c r="A1" t="s">
        <v>26</v>
      </c>
      <c r="H1" t="s">
        <v>15</v>
      </c>
      <c r="L1" t="s">
        <v>16</v>
      </c>
    </row>
    <row r="2" spans="1:13" x14ac:dyDescent="0.75">
      <c r="A2" t="s">
        <v>14</v>
      </c>
      <c r="B2" t="s">
        <v>10</v>
      </c>
      <c r="C2" t="s">
        <v>11</v>
      </c>
      <c r="D2" t="s">
        <v>12</v>
      </c>
      <c r="E2" t="s">
        <v>13</v>
      </c>
      <c r="G2" t="s">
        <v>14</v>
      </c>
      <c r="H2" t="s">
        <v>1</v>
      </c>
      <c r="I2" t="s">
        <v>0</v>
      </c>
      <c r="K2" t="s">
        <v>14</v>
      </c>
      <c r="L2" t="s">
        <v>1</v>
      </c>
      <c r="M2" t="s">
        <v>0</v>
      </c>
    </row>
    <row r="3" spans="1:13" x14ac:dyDescent="0.75">
      <c r="A3">
        <v>1</v>
      </c>
      <c r="B3">
        <v>327.97800000000001</v>
      </c>
      <c r="C3">
        <v>339.12</v>
      </c>
      <c r="D3">
        <v>690.54399999999998</v>
      </c>
      <c r="E3">
        <v>731.53099999999995</v>
      </c>
      <c r="G3">
        <f t="shared" ref="G3:G24" si="0">A3</f>
        <v>1</v>
      </c>
      <c r="H3">
        <f t="shared" ref="H3:H24" si="1">B3-C3</f>
        <v>-11.141999999999996</v>
      </c>
      <c r="I3">
        <f t="shared" ref="I3:I24" si="2">D3-E3</f>
        <v>-40.986999999999966</v>
      </c>
      <c r="K3">
        <f t="shared" ref="K3:K24" si="3">A3</f>
        <v>1</v>
      </c>
      <c r="L3">
        <f>(H3-MIN(H$3:H$40))/(MAX(H$3:H$40)-MIN(H$3:H$40))</f>
        <v>0</v>
      </c>
      <c r="M3">
        <f>(I3-MIN(I$3:I$40))/(MAX(I$3:I$40)-MIN(I$3:I$40))</f>
        <v>0</v>
      </c>
    </row>
    <row r="4" spans="1:13" x14ac:dyDescent="0.75">
      <c r="A4">
        <v>2</v>
      </c>
      <c r="B4">
        <v>342.322</v>
      </c>
      <c r="C4">
        <v>337.74</v>
      </c>
      <c r="D4">
        <v>718.61800000000005</v>
      </c>
      <c r="E4">
        <v>709.755</v>
      </c>
      <c r="G4">
        <f t="shared" si="0"/>
        <v>2</v>
      </c>
      <c r="H4">
        <f t="shared" si="1"/>
        <v>4.5819999999999936</v>
      </c>
      <c r="I4">
        <f t="shared" si="2"/>
        <v>8.8630000000000564</v>
      </c>
      <c r="K4">
        <f t="shared" si="3"/>
        <v>2</v>
      </c>
      <c r="L4">
        <f t="shared" ref="L4:M19" si="4">(H4-MIN(H$3:H$40))/(MAX(H$3:H$40)-MIN(H$3:H$40))</f>
        <v>0.23121829277259012</v>
      </c>
      <c r="M4">
        <f t="shared" si="4"/>
        <v>0.16457196433228694</v>
      </c>
    </row>
    <row r="5" spans="1:13" x14ac:dyDescent="0.75">
      <c r="A5">
        <v>3</v>
      </c>
      <c r="B5">
        <v>345.53899999999999</v>
      </c>
      <c r="C5">
        <v>336.30900000000003</v>
      </c>
      <c r="D5">
        <v>768.46699999999998</v>
      </c>
      <c r="E5">
        <v>768.40700000000004</v>
      </c>
      <c r="G5">
        <f t="shared" si="0"/>
        <v>3</v>
      </c>
      <c r="H5">
        <f t="shared" si="1"/>
        <v>9.2299999999999613</v>
      </c>
      <c r="I5">
        <f t="shared" si="2"/>
        <v>5.999999999994543E-2</v>
      </c>
      <c r="K5">
        <f t="shared" si="3"/>
        <v>3</v>
      </c>
      <c r="L5">
        <f t="shared" si="4"/>
        <v>0.29956620836703124</v>
      </c>
      <c r="M5">
        <f t="shared" si="4"/>
        <v>0.13551023911629617</v>
      </c>
    </row>
    <row r="6" spans="1:13" x14ac:dyDescent="0.75">
      <c r="A6">
        <v>4</v>
      </c>
      <c r="B6">
        <v>327.70400000000001</v>
      </c>
      <c r="C6">
        <v>320.82400000000001</v>
      </c>
      <c r="D6">
        <v>807.5</v>
      </c>
      <c r="E6">
        <v>732.29899999999998</v>
      </c>
      <c r="G6">
        <f t="shared" si="0"/>
        <v>4</v>
      </c>
      <c r="H6">
        <f t="shared" si="1"/>
        <v>6.8799999999999955</v>
      </c>
      <c r="I6">
        <f t="shared" si="2"/>
        <v>75.201000000000022</v>
      </c>
      <c r="K6">
        <f t="shared" si="3"/>
        <v>4</v>
      </c>
      <c r="L6">
        <f t="shared" si="4"/>
        <v>0.26500992574075427</v>
      </c>
      <c r="M6">
        <f t="shared" si="4"/>
        <v>0.38357647726860067</v>
      </c>
    </row>
    <row r="7" spans="1:13" x14ac:dyDescent="0.75">
      <c r="A7">
        <v>5</v>
      </c>
      <c r="B7">
        <v>328.96699999999998</v>
      </c>
      <c r="C7">
        <v>326.12299999999999</v>
      </c>
      <c r="D7">
        <v>703.94100000000003</v>
      </c>
      <c r="E7">
        <v>639.99</v>
      </c>
      <c r="G7">
        <f t="shared" si="0"/>
        <v>5</v>
      </c>
      <c r="H7">
        <f t="shared" si="1"/>
        <v>2.8439999999999941</v>
      </c>
      <c r="I7">
        <f t="shared" si="2"/>
        <v>63.951000000000022</v>
      </c>
      <c r="K7">
        <f t="shared" si="3"/>
        <v>5</v>
      </c>
      <c r="L7">
        <f t="shared" si="4"/>
        <v>0.20566134843026235</v>
      </c>
      <c r="M7">
        <f t="shared" si="4"/>
        <v>0.346436364956901</v>
      </c>
    </row>
    <row r="8" spans="1:13" x14ac:dyDescent="0.75">
      <c r="A8">
        <v>6</v>
      </c>
      <c r="B8">
        <v>333.875</v>
      </c>
      <c r="C8">
        <v>328.67</v>
      </c>
      <c r="D8">
        <v>731.02800000000002</v>
      </c>
      <c r="E8">
        <v>666.68499999999995</v>
      </c>
      <c r="G8">
        <f t="shared" si="0"/>
        <v>6</v>
      </c>
      <c r="H8">
        <f t="shared" si="1"/>
        <v>5.2049999999999841</v>
      </c>
      <c r="I8">
        <f t="shared" si="2"/>
        <v>64.343000000000075</v>
      </c>
      <c r="K8">
        <f t="shared" si="3"/>
        <v>6</v>
      </c>
      <c r="L8">
        <f t="shared" si="4"/>
        <v>0.2403793838688329</v>
      </c>
      <c r="M8">
        <f t="shared" si="4"/>
        <v>0.34773049153700664</v>
      </c>
    </row>
    <row r="9" spans="1:13" x14ac:dyDescent="0.75">
      <c r="A9">
        <v>7</v>
      </c>
      <c r="B9">
        <v>324.90300000000002</v>
      </c>
      <c r="C9">
        <v>329.77</v>
      </c>
      <c r="D9">
        <v>684.22900000000004</v>
      </c>
      <c r="E9">
        <v>665.55</v>
      </c>
      <c r="G9">
        <f t="shared" si="0"/>
        <v>7</v>
      </c>
      <c r="H9">
        <f t="shared" si="1"/>
        <v>-4.8669999999999618</v>
      </c>
      <c r="I9">
        <f t="shared" si="2"/>
        <v>18.679000000000087</v>
      </c>
      <c r="K9">
        <f t="shared" si="3"/>
        <v>7</v>
      </c>
      <c r="L9">
        <f t="shared" si="4"/>
        <v>9.2272627012720154E-2</v>
      </c>
      <c r="M9">
        <f t="shared" si="4"/>
        <v>0.19697795032798868</v>
      </c>
    </row>
    <row r="10" spans="1:13" x14ac:dyDescent="0.75">
      <c r="A10">
        <v>8</v>
      </c>
      <c r="B10">
        <v>329.52100000000002</v>
      </c>
      <c r="C10">
        <v>337.22</v>
      </c>
      <c r="D10">
        <v>735.70100000000002</v>
      </c>
      <c r="E10">
        <v>756.74</v>
      </c>
      <c r="G10">
        <f t="shared" si="0"/>
        <v>8</v>
      </c>
      <c r="H10">
        <f t="shared" si="1"/>
        <v>-7.6990000000000123</v>
      </c>
      <c r="I10">
        <f t="shared" si="2"/>
        <v>-21.038999999999987</v>
      </c>
      <c r="K10">
        <f t="shared" si="3"/>
        <v>8</v>
      </c>
      <c r="L10">
        <f t="shared" si="4"/>
        <v>5.0628630247775662E-2</v>
      </c>
      <c r="M10">
        <f t="shared" si="4"/>
        <v>6.5855196479447431E-2</v>
      </c>
    </row>
    <row r="11" spans="1:13" x14ac:dyDescent="0.75">
      <c r="A11">
        <v>9</v>
      </c>
      <c r="B11">
        <v>420.91699999999997</v>
      </c>
      <c r="C11">
        <v>364.05399999999997</v>
      </c>
      <c r="D11">
        <v>949.87900000000002</v>
      </c>
      <c r="E11">
        <v>804.14099999999996</v>
      </c>
      <c r="G11">
        <f t="shared" si="0"/>
        <v>9</v>
      </c>
      <c r="H11">
        <f t="shared" si="1"/>
        <v>56.863</v>
      </c>
      <c r="I11">
        <f t="shared" si="2"/>
        <v>145.73800000000006</v>
      </c>
      <c r="K11">
        <f t="shared" si="3"/>
        <v>9</v>
      </c>
      <c r="L11">
        <f t="shared" si="4"/>
        <v>1</v>
      </c>
      <c r="M11">
        <f t="shared" si="4"/>
        <v>0.6164433307912992</v>
      </c>
    </row>
    <row r="12" spans="1:13" x14ac:dyDescent="0.75">
      <c r="A12">
        <v>10</v>
      </c>
      <c r="B12">
        <v>375.26499999999999</v>
      </c>
      <c r="C12">
        <v>349.36399999999998</v>
      </c>
      <c r="D12">
        <v>1008.386</v>
      </c>
      <c r="E12">
        <v>836.25</v>
      </c>
      <c r="G12">
        <f t="shared" si="0"/>
        <v>10</v>
      </c>
      <c r="H12">
        <f t="shared" si="1"/>
        <v>25.90100000000001</v>
      </c>
      <c r="I12">
        <f t="shared" si="2"/>
        <v>172.13599999999997</v>
      </c>
      <c r="K12">
        <f t="shared" si="3"/>
        <v>10</v>
      </c>
      <c r="L12">
        <f t="shared" si="4"/>
        <v>0.54470994779795612</v>
      </c>
      <c r="M12">
        <f t="shared" si="4"/>
        <v>0.70359219166278752</v>
      </c>
    </row>
    <row r="13" spans="1:13" x14ac:dyDescent="0.75">
      <c r="A13">
        <v>11</v>
      </c>
      <c r="B13">
        <v>372.72699999999998</v>
      </c>
      <c r="C13">
        <v>360.90199999999999</v>
      </c>
      <c r="D13">
        <v>968.64400000000001</v>
      </c>
      <c r="E13">
        <v>828.18499999999995</v>
      </c>
      <c r="G13">
        <f t="shared" si="0"/>
        <v>11</v>
      </c>
      <c r="H13">
        <f t="shared" si="1"/>
        <v>11.824999999999989</v>
      </c>
      <c r="I13">
        <f t="shared" si="2"/>
        <v>140.45900000000006</v>
      </c>
      <c r="K13">
        <f t="shared" si="3"/>
        <v>11</v>
      </c>
      <c r="L13">
        <f t="shared" si="4"/>
        <v>0.33772516726711249</v>
      </c>
      <c r="M13">
        <f t="shared" si="4"/>
        <v>0.59901553942299146</v>
      </c>
    </row>
    <row r="14" spans="1:13" x14ac:dyDescent="0.75">
      <c r="A14">
        <v>12</v>
      </c>
      <c r="B14">
        <v>371.84100000000001</v>
      </c>
      <c r="C14">
        <v>356.33699999999999</v>
      </c>
      <c r="D14">
        <v>837.14400000000001</v>
      </c>
      <c r="E14">
        <v>728.93499999999995</v>
      </c>
      <c r="G14">
        <f t="shared" si="0"/>
        <v>12</v>
      </c>
      <c r="H14">
        <f t="shared" si="1"/>
        <v>15.504000000000019</v>
      </c>
      <c r="I14">
        <f t="shared" si="2"/>
        <v>108.20900000000006</v>
      </c>
      <c r="K14">
        <f t="shared" si="3"/>
        <v>12</v>
      </c>
      <c r="L14">
        <f t="shared" si="4"/>
        <v>0.39182413057863419</v>
      </c>
      <c r="M14">
        <f t="shared" si="4"/>
        <v>0.49254721746278579</v>
      </c>
    </row>
    <row r="15" spans="1:13" x14ac:dyDescent="0.75">
      <c r="A15">
        <v>13</v>
      </c>
      <c r="B15">
        <v>393.25</v>
      </c>
      <c r="C15">
        <v>361.91800000000001</v>
      </c>
      <c r="D15">
        <v>892.72</v>
      </c>
      <c r="E15">
        <v>823.20100000000002</v>
      </c>
      <c r="G15">
        <f t="shared" si="0"/>
        <v>13</v>
      </c>
      <c r="H15">
        <f t="shared" si="1"/>
        <v>31.331999999999994</v>
      </c>
      <c r="I15">
        <f t="shared" si="2"/>
        <v>69.519000000000005</v>
      </c>
      <c r="K15">
        <f t="shared" si="3"/>
        <v>13</v>
      </c>
      <c r="L15">
        <f t="shared" si="4"/>
        <v>0.62457172266745076</v>
      </c>
      <c r="M15">
        <f t="shared" si="4"/>
        <v>0.36481824454370482</v>
      </c>
    </row>
    <row r="16" spans="1:13" x14ac:dyDescent="0.75">
      <c r="A16">
        <v>14</v>
      </c>
      <c r="B16">
        <v>376.38600000000002</v>
      </c>
      <c r="C16">
        <v>352.70699999999999</v>
      </c>
      <c r="D16">
        <v>902.70500000000004</v>
      </c>
      <c r="E16">
        <v>745.90200000000004</v>
      </c>
      <c r="G16">
        <f t="shared" si="0"/>
        <v>14</v>
      </c>
      <c r="H16">
        <f t="shared" si="1"/>
        <v>23.67900000000003</v>
      </c>
      <c r="I16">
        <f t="shared" si="2"/>
        <v>156.803</v>
      </c>
      <c r="K16">
        <f t="shared" si="3"/>
        <v>14</v>
      </c>
      <c r="L16">
        <f t="shared" si="4"/>
        <v>0.5120358797147273</v>
      </c>
      <c r="M16">
        <f t="shared" si="4"/>
        <v>0.65297269458942853</v>
      </c>
    </row>
    <row r="17" spans="1:13" x14ac:dyDescent="0.75">
      <c r="A17">
        <v>15</v>
      </c>
      <c r="B17">
        <v>364.435</v>
      </c>
      <c r="C17">
        <v>348.46</v>
      </c>
      <c r="D17">
        <v>944.81500000000005</v>
      </c>
      <c r="E17">
        <v>766.40899999999999</v>
      </c>
      <c r="G17">
        <f t="shared" si="0"/>
        <v>15</v>
      </c>
      <c r="H17">
        <f t="shared" si="1"/>
        <v>15.975000000000023</v>
      </c>
      <c r="I17">
        <f t="shared" si="2"/>
        <v>178.40600000000006</v>
      </c>
      <c r="K17">
        <f t="shared" si="3"/>
        <v>15</v>
      </c>
      <c r="L17">
        <f t="shared" si="4"/>
        <v>0.39875009190500726</v>
      </c>
      <c r="M17">
        <f t="shared" si="4"/>
        <v>0.72429161425784183</v>
      </c>
    </row>
    <row r="18" spans="1:13" x14ac:dyDescent="0.75">
      <c r="A18">
        <v>16</v>
      </c>
      <c r="B18">
        <v>375.60500000000002</v>
      </c>
      <c r="C18">
        <v>369.85199999999998</v>
      </c>
      <c r="D18">
        <v>960.71799999999996</v>
      </c>
      <c r="E18">
        <v>711.54499999999996</v>
      </c>
      <c r="G18">
        <f t="shared" si="0"/>
        <v>16</v>
      </c>
      <c r="H18">
        <f t="shared" si="1"/>
        <v>5.7530000000000427</v>
      </c>
      <c r="I18">
        <f t="shared" si="2"/>
        <v>249.173</v>
      </c>
      <c r="K18">
        <f t="shared" si="3"/>
        <v>16</v>
      </c>
      <c r="L18">
        <f t="shared" si="4"/>
        <v>0.24843761488125932</v>
      </c>
      <c r="M18">
        <f t="shared" si="4"/>
        <v>0.95791777674335699</v>
      </c>
    </row>
    <row r="19" spans="1:13" x14ac:dyDescent="0.75">
      <c r="A19">
        <v>17</v>
      </c>
      <c r="B19">
        <v>374.75799999999998</v>
      </c>
      <c r="C19">
        <v>380.15899999999999</v>
      </c>
      <c r="D19">
        <v>1056.1079999999999</v>
      </c>
      <c r="E19">
        <v>794.18799999999999</v>
      </c>
      <c r="G19">
        <f t="shared" si="0"/>
        <v>17</v>
      </c>
      <c r="H19">
        <f t="shared" si="1"/>
        <v>-5.4010000000000105</v>
      </c>
      <c r="I19">
        <f t="shared" si="2"/>
        <v>261.91999999999996</v>
      </c>
      <c r="K19">
        <f t="shared" si="3"/>
        <v>17</v>
      </c>
      <c r="L19">
        <f t="shared" si="4"/>
        <v>8.4420263215939789E-2</v>
      </c>
      <c r="M19">
        <f t="shared" si="4"/>
        <v>1</v>
      </c>
    </row>
    <row r="20" spans="1:13" x14ac:dyDescent="0.75">
      <c r="A20">
        <v>18</v>
      </c>
      <c r="B20">
        <v>380.79300000000001</v>
      </c>
      <c r="C20">
        <v>382.15699999999998</v>
      </c>
      <c r="D20">
        <v>1134</v>
      </c>
      <c r="E20">
        <v>892.05799999999999</v>
      </c>
      <c r="G20">
        <f t="shared" si="0"/>
        <v>18</v>
      </c>
      <c r="H20">
        <f t="shared" si="1"/>
        <v>-1.3639999999999759</v>
      </c>
      <c r="I20">
        <f t="shared" si="2"/>
        <v>241.94200000000001</v>
      </c>
      <c r="K20">
        <f t="shared" si="3"/>
        <v>18</v>
      </c>
      <c r="L20">
        <f t="shared" ref="L20:M24" si="5">(H20-MIN(H$3:H$40))/(MAX(H$3:H$40)-MIN(H$3:H$40))</f>
        <v>0.14378354532754975</v>
      </c>
      <c r="M20">
        <f t="shared" si="5"/>
        <v>0.93404576322105481</v>
      </c>
    </row>
    <row r="21" spans="1:13" x14ac:dyDescent="0.75">
      <c r="A21">
        <v>19</v>
      </c>
      <c r="B21">
        <v>363.40699999999998</v>
      </c>
      <c r="C21">
        <v>370.49400000000003</v>
      </c>
      <c r="D21">
        <v>957.86099999999999</v>
      </c>
      <c r="E21">
        <v>834.524</v>
      </c>
      <c r="G21">
        <f t="shared" si="0"/>
        <v>19</v>
      </c>
      <c r="H21">
        <f t="shared" si="1"/>
        <v>-7.0870000000000459</v>
      </c>
      <c r="I21">
        <f t="shared" si="2"/>
        <v>123.33699999999999</v>
      </c>
      <c r="K21">
        <f t="shared" si="3"/>
        <v>19</v>
      </c>
      <c r="L21">
        <f t="shared" si="5"/>
        <v>5.9627968531724876E-2</v>
      </c>
      <c r="M21">
        <f t="shared" si="5"/>
        <v>0.54248993915624266</v>
      </c>
    </row>
    <row r="22" spans="1:13" x14ac:dyDescent="0.75">
      <c r="A22">
        <v>20</v>
      </c>
      <c r="B22">
        <v>373</v>
      </c>
      <c r="C22">
        <v>371.26900000000001</v>
      </c>
      <c r="D22">
        <v>950.36099999999999</v>
      </c>
      <c r="E22">
        <v>908.85</v>
      </c>
      <c r="G22">
        <f t="shared" si="0"/>
        <v>20</v>
      </c>
      <c r="H22">
        <f t="shared" si="1"/>
        <v>1.7309999999999945</v>
      </c>
      <c r="I22">
        <f t="shared" si="2"/>
        <v>41.510999999999967</v>
      </c>
      <c r="K22">
        <f t="shared" si="3"/>
        <v>20</v>
      </c>
      <c r="L22">
        <f t="shared" si="5"/>
        <v>0.18929490478641264</v>
      </c>
      <c r="M22">
        <f t="shared" si="5"/>
        <v>0.27235422093249728</v>
      </c>
    </row>
    <row r="23" spans="1:13" x14ac:dyDescent="0.75">
      <c r="A23">
        <v>21</v>
      </c>
      <c r="B23">
        <v>367.72899999999998</v>
      </c>
      <c r="C23">
        <v>370.78899999999999</v>
      </c>
      <c r="D23">
        <v>940.13499999999999</v>
      </c>
      <c r="E23">
        <v>843.14499999999998</v>
      </c>
      <c r="G23">
        <f t="shared" si="0"/>
        <v>21</v>
      </c>
      <c r="H23">
        <f t="shared" si="1"/>
        <v>-3.0600000000000023</v>
      </c>
      <c r="I23">
        <f t="shared" si="2"/>
        <v>96.990000000000009</v>
      </c>
      <c r="K23">
        <f t="shared" si="3"/>
        <v>21</v>
      </c>
      <c r="L23">
        <f t="shared" si="5"/>
        <v>0.11884420263215932</v>
      </c>
      <c r="M23">
        <f t="shared" si="5"/>
        <v>0.45550944679390049</v>
      </c>
    </row>
    <row r="24" spans="1:13" x14ac:dyDescent="0.75">
      <c r="A24">
        <v>22</v>
      </c>
      <c r="B24">
        <v>364.18799999999999</v>
      </c>
      <c r="C24">
        <v>360.20400000000001</v>
      </c>
      <c r="D24">
        <v>980.99</v>
      </c>
      <c r="E24">
        <v>829.95399999999995</v>
      </c>
      <c r="G24">
        <f t="shared" si="0"/>
        <v>22</v>
      </c>
      <c r="H24">
        <f t="shared" si="1"/>
        <v>3.9839999999999804</v>
      </c>
      <c r="I24">
        <f t="shared" si="2"/>
        <v>151.03600000000006</v>
      </c>
      <c r="K24">
        <f t="shared" si="3"/>
        <v>22</v>
      </c>
      <c r="L24">
        <f t="shared" si="5"/>
        <v>0.22242482170428612</v>
      </c>
      <c r="M24">
        <f t="shared" si="5"/>
        <v>0.63393384768262229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F276C-DF53-446C-B928-D73785AE1AA5}">
  <dimension ref="A1:M20"/>
  <sheetViews>
    <sheetView zoomScale="80" zoomScaleNormal="80" workbookViewId="0">
      <selection activeCell="A2" sqref="A2"/>
    </sheetView>
  </sheetViews>
  <sheetFormatPr defaultRowHeight="14.75" x14ac:dyDescent="0.75"/>
  <sheetData>
    <row r="1" spans="1:13" x14ac:dyDescent="0.75">
      <c r="A1" t="s">
        <v>27</v>
      </c>
      <c r="H1" t="s">
        <v>15</v>
      </c>
      <c r="L1" t="s">
        <v>16</v>
      </c>
    </row>
    <row r="2" spans="1:13" x14ac:dyDescent="0.75">
      <c r="A2" t="s">
        <v>14</v>
      </c>
      <c r="B2" t="s">
        <v>10</v>
      </c>
      <c r="C2" t="s">
        <v>11</v>
      </c>
      <c r="D2" t="s">
        <v>12</v>
      </c>
      <c r="E2" t="s">
        <v>13</v>
      </c>
      <c r="G2" t="s">
        <v>14</v>
      </c>
      <c r="H2" t="s">
        <v>1</v>
      </c>
      <c r="I2" t="s">
        <v>0</v>
      </c>
      <c r="K2" t="s">
        <v>14</v>
      </c>
      <c r="L2" t="s">
        <v>1</v>
      </c>
      <c r="M2" t="s">
        <v>0</v>
      </c>
    </row>
    <row r="3" spans="1:13" x14ac:dyDescent="0.75">
      <c r="A3">
        <v>5</v>
      </c>
      <c r="B3">
        <v>325.03399999999999</v>
      </c>
      <c r="C3">
        <v>330.28500000000003</v>
      </c>
      <c r="D3">
        <v>729.19299999999998</v>
      </c>
      <c r="E3">
        <v>806.13199999999995</v>
      </c>
      <c r="G3">
        <f t="shared" ref="G3:G20" si="0">A3</f>
        <v>5</v>
      </c>
      <c r="H3">
        <f t="shared" ref="H3:H20" si="1">B3-C3</f>
        <v>-5.2510000000000332</v>
      </c>
      <c r="I3">
        <f t="shared" ref="I3:I20" si="2">D3-E3</f>
        <v>-76.938999999999965</v>
      </c>
      <c r="K3">
        <f t="shared" ref="K3:K20" si="3">A3</f>
        <v>5</v>
      </c>
      <c r="L3">
        <f>(H3-MIN(H$3:H$40))/(MAX(H$3:H$40)-MIN(H$3:H$40))</f>
        <v>0</v>
      </c>
      <c r="M3">
        <f>(I3-MIN(I$3:I$40))/(MAX(I$3:I$40)-MIN(I$3:I$40))</f>
        <v>0.12595901552942809</v>
      </c>
    </row>
    <row r="4" spans="1:13" x14ac:dyDescent="0.75">
      <c r="A4">
        <v>6</v>
      </c>
      <c r="B4">
        <v>339.23899999999998</v>
      </c>
      <c r="C4">
        <v>340.77100000000002</v>
      </c>
      <c r="D4">
        <v>658.97699999999998</v>
      </c>
      <c r="E4">
        <v>754.625</v>
      </c>
      <c r="G4">
        <f t="shared" si="0"/>
        <v>6</v>
      </c>
      <c r="H4">
        <f t="shared" si="1"/>
        <v>-1.5320000000000391</v>
      </c>
      <c r="I4">
        <f t="shared" si="2"/>
        <v>-95.648000000000025</v>
      </c>
      <c r="K4">
        <f t="shared" si="3"/>
        <v>6</v>
      </c>
      <c r="L4">
        <f t="shared" ref="L4:M19" si="4">(H4-MIN(H$3:H$40))/(MAX(H$3:H$40)-MIN(H$3:H$40))</f>
        <v>3.1894274638948859E-2</v>
      </c>
      <c r="M4">
        <f t="shared" si="4"/>
        <v>7.2658691607955364E-2</v>
      </c>
    </row>
    <row r="5" spans="1:13" x14ac:dyDescent="0.75">
      <c r="A5">
        <v>7</v>
      </c>
      <c r="B5">
        <v>334.58</v>
      </c>
      <c r="C5">
        <v>337.56200000000001</v>
      </c>
      <c r="D5">
        <v>689.84100000000001</v>
      </c>
      <c r="E5">
        <v>810.99300000000005</v>
      </c>
      <c r="G5">
        <f t="shared" si="0"/>
        <v>7</v>
      </c>
      <c r="H5">
        <f t="shared" si="1"/>
        <v>-2.9820000000000277</v>
      </c>
      <c r="I5">
        <f t="shared" si="2"/>
        <v>-121.15200000000004</v>
      </c>
      <c r="K5">
        <f t="shared" si="3"/>
        <v>7</v>
      </c>
      <c r="L5">
        <f t="shared" si="4"/>
        <v>1.9459023704161131E-2</v>
      </c>
      <c r="M5">
        <f t="shared" si="4"/>
        <v>0</v>
      </c>
    </row>
    <row r="6" spans="1:13" x14ac:dyDescent="0.75">
      <c r="A6">
        <v>8</v>
      </c>
      <c r="B6">
        <v>325.76100000000002</v>
      </c>
      <c r="C6">
        <v>329.99299999999999</v>
      </c>
      <c r="D6">
        <v>606.93200000000002</v>
      </c>
      <c r="E6">
        <v>674.00699999999995</v>
      </c>
      <c r="G6">
        <f t="shared" si="0"/>
        <v>8</v>
      </c>
      <c r="H6">
        <f t="shared" si="1"/>
        <v>-4.2319999999999709</v>
      </c>
      <c r="I6">
        <f t="shared" si="2"/>
        <v>-67.074999999999932</v>
      </c>
      <c r="K6">
        <f t="shared" si="3"/>
        <v>8</v>
      </c>
      <c r="L6">
        <f t="shared" si="4"/>
        <v>8.738979794861771E-3</v>
      </c>
      <c r="M6">
        <f t="shared" si="4"/>
        <v>0.15406069895245481</v>
      </c>
    </row>
    <row r="7" spans="1:13" x14ac:dyDescent="0.75">
      <c r="A7">
        <v>9</v>
      </c>
      <c r="B7">
        <v>329.59100000000001</v>
      </c>
      <c r="C7">
        <v>331.09</v>
      </c>
      <c r="D7">
        <v>493.76100000000002</v>
      </c>
      <c r="E7">
        <v>571.82600000000002</v>
      </c>
      <c r="G7">
        <f t="shared" si="0"/>
        <v>9</v>
      </c>
      <c r="H7">
        <f t="shared" si="1"/>
        <v>-1.4989999999999668</v>
      </c>
      <c r="I7">
        <f t="shared" si="2"/>
        <v>-78.064999999999998</v>
      </c>
      <c r="K7">
        <f t="shared" si="3"/>
        <v>9</v>
      </c>
      <c r="L7">
        <f t="shared" si="4"/>
        <v>3.2177283798154994E-2</v>
      </c>
      <c r="M7">
        <f t="shared" si="4"/>
        <v>0.12275113885319848</v>
      </c>
    </row>
    <row r="8" spans="1:13" x14ac:dyDescent="0.75">
      <c r="A8">
        <v>10</v>
      </c>
      <c r="B8">
        <v>336.97899999999998</v>
      </c>
      <c r="C8">
        <v>326.25</v>
      </c>
      <c r="D8">
        <v>510.55200000000002</v>
      </c>
      <c r="E8">
        <v>545.36800000000005</v>
      </c>
      <c r="G8">
        <f t="shared" si="0"/>
        <v>10</v>
      </c>
      <c r="H8">
        <f t="shared" si="1"/>
        <v>10.728999999999985</v>
      </c>
      <c r="I8">
        <f t="shared" si="2"/>
        <v>-34.816000000000031</v>
      </c>
      <c r="K8">
        <f t="shared" si="3"/>
        <v>10</v>
      </c>
      <c r="L8">
        <f t="shared" si="4"/>
        <v>0.13704504133648943</v>
      </c>
      <c r="M8">
        <f t="shared" si="4"/>
        <v>0.24596380170422016</v>
      </c>
    </row>
    <row r="9" spans="1:13" x14ac:dyDescent="0.75">
      <c r="A9">
        <v>11</v>
      </c>
      <c r="B9">
        <v>345.97899999999998</v>
      </c>
      <c r="C9">
        <v>328.03300000000002</v>
      </c>
      <c r="D9">
        <v>544.75</v>
      </c>
      <c r="E9">
        <v>539.375</v>
      </c>
      <c r="G9">
        <f t="shared" si="0"/>
        <v>11</v>
      </c>
      <c r="H9">
        <f t="shared" si="1"/>
        <v>17.94599999999997</v>
      </c>
      <c r="I9">
        <f t="shared" si="2"/>
        <v>5.375</v>
      </c>
      <c r="K9">
        <f t="shared" si="3"/>
        <v>11</v>
      </c>
      <c r="L9">
        <f t="shared" si="4"/>
        <v>0.19893828685122289</v>
      </c>
      <c r="M9">
        <f t="shared" si="4"/>
        <v>0.36046448686793309</v>
      </c>
    </row>
    <row r="10" spans="1:13" x14ac:dyDescent="0.75">
      <c r="A10">
        <v>12</v>
      </c>
      <c r="B10">
        <v>355.42700000000002</v>
      </c>
      <c r="C10">
        <v>327.09899999999999</v>
      </c>
      <c r="D10">
        <v>508.5</v>
      </c>
      <c r="E10">
        <v>515.17100000000005</v>
      </c>
      <c r="G10">
        <f t="shared" si="0"/>
        <v>12</v>
      </c>
      <c r="H10">
        <f t="shared" si="1"/>
        <v>28.328000000000031</v>
      </c>
      <c r="I10">
        <f t="shared" si="2"/>
        <v>-6.6710000000000491</v>
      </c>
      <c r="K10">
        <f t="shared" si="3"/>
        <v>12</v>
      </c>
      <c r="L10">
        <f t="shared" si="4"/>
        <v>0.28797468354430422</v>
      </c>
      <c r="M10">
        <f t="shared" si="4"/>
        <v>0.32614647404212405</v>
      </c>
    </row>
    <row r="11" spans="1:13" x14ac:dyDescent="0.75">
      <c r="A11">
        <v>13</v>
      </c>
      <c r="B11">
        <v>373.76</v>
      </c>
      <c r="C11">
        <v>337.94099999999997</v>
      </c>
      <c r="D11">
        <v>579.94799999999998</v>
      </c>
      <c r="E11">
        <v>524.10500000000002</v>
      </c>
      <c r="G11">
        <f t="shared" si="0"/>
        <v>13</v>
      </c>
      <c r="H11">
        <f t="shared" si="1"/>
        <v>35.819000000000017</v>
      </c>
      <c r="I11">
        <f t="shared" si="2"/>
        <v>55.842999999999961</v>
      </c>
      <c r="K11">
        <f t="shared" si="3"/>
        <v>13</v>
      </c>
      <c r="L11">
        <f t="shared" si="4"/>
        <v>0.35221776268395627</v>
      </c>
      <c r="M11">
        <f t="shared" si="4"/>
        <v>0.5042434567577655</v>
      </c>
    </row>
    <row r="12" spans="1:13" x14ac:dyDescent="0.75">
      <c r="A12">
        <v>14</v>
      </c>
      <c r="B12">
        <v>457.20800000000003</v>
      </c>
      <c r="C12">
        <v>345.85500000000002</v>
      </c>
      <c r="D12">
        <v>722.875</v>
      </c>
      <c r="E12">
        <v>526.29600000000005</v>
      </c>
      <c r="G12">
        <f t="shared" si="0"/>
        <v>14</v>
      </c>
      <c r="H12">
        <f t="shared" si="1"/>
        <v>111.35300000000001</v>
      </c>
      <c r="I12">
        <f t="shared" si="2"/>
        <v>196.57899999999995</v>
      </c>
      <c r="K12">
        <f t="shared" si="3"/>
        <v>14</v>
      </c>
      <c r="L12">
        <f t="shared" si="4"/>
        <v>1</v>
      </c>
      <c r="M12">
        <f t="shared" si="4"/>
        <v>0.90518815649652007</v>
      </c>
    </row>
    <row r="13" spans="1:13" x14ac:dyDescent="0.75">
      <c r="A13">
        <v>15</v>
      </c>
      <c r="B13">
        <v>413.18799999999999</v>
      </c>
      <c r="C13">
        <v>347.52</v>
      </c>
      <c r="D13">
        <v>777.52099999999996</v>
      </c>
      <c r="E13">
        <v>668.15099999999995</v>
      </c>
      <c r="G13">
        <f t="shared" si="0"/>
        <v>15</v>
      </c>
      <c r="H13">
        <f t="shared" si="1"/>
        <v>65.668000000000006</v>
      </c>
      <c r="I13">
        <f t="shared" si="2"/>
        <v>109.37</v>
      </c>
      <c r="K13">
        <f t="shared" si="3"/>
        <v>15</v>
      </c>
      <c r="L13">
        <f t="shared" si="4"/>
        <v>0.6082038352029091</v>
      </c>
      <c r="M13">
        <f t="shared" si="4"/>
        <v>0.65673725324847387</v>
      </c>
    </row>
    <row r="14" spans="1:13" x14ac:dyDescent="0.75">
      <c r="A14">
        <v>16</v>
      </c>
      <c r="B14">
        <v>422.85399999999998</v>
      </c>
      <c r="C14">
        <v>344.125</v>
      </c>
      <c r="D14">
        <v>979.20799999999997</v>
      </c>
      <c r="E14">
        <v>749.34900000000005</v>
      </c>
      <c r="G14">
        <f t="shared" si="0"/>
        <v>16</v>
      </c>
      <c r="H14">
        <f t="shared" si="1"/>
        <v>78.728999999999985</v>
      </c>
      <c r="I14">
        <f t="shared" si="2"/>
        <v>229.85899999999992</v>
      </c>
      <c r="K14">
        <f t="shared" si="3"/>
        <v>16</v>
      </c>
      <c r="L14">
        <f t="shared" si="4"/>
        <v>0.72021543000240118</v>
      </c>
      <c r="M14">
        <f t="shared" si="4"/>
        <v>1</v>
      </c>
    </row>
    <row r="15" spans="1:13" x14ac:dyDescent="0.75">
      <c r="A15">
        <v>17</v>
      </c>
      <c r="B15">
        <v>407.65600000000001</v>
      </c>
      <c r="C15">
        <v>340</v>
      </c>
      <c r="D15">
        <v>832.63499999999999</v>
      </c>
      <c r="E15">
        <v>750.71100000000001</v>
      </c>
      <c r="G15">
        <f t="shared" si="0"/>
        <v>17</v>
      </c>
      <c r="H15">
        <f t="shared" si="1"/>
        <v>67.656000000000006</v>
      </c>
      <c r="I15">
        <f t="shared" si="2"/>
        <v>81.923999999999978</v>
      </c>
      <c r="K15">
        <f t="shared" si="3"/>
        <v>17</v>
      </c>
      <c r="L15">
        <f t="shared" si="4"/>
        <v>0.62525299303625959</v>
      </c>
      <c r="M15">
        <f t="shared" si="4"/>
        <v>0.57854597149377096</v>
      </c>
    </row>
    <row r="16" spans="1:13" x14ac:dyDescent="0.75">
      <c r="A16">
        <v>18</v>
      </c>
      <c r="B16">
        <v>396</v>
      </c>
      <c r="C16">
        <v>344.86200000000002</v>
      </c>
      <c r="D16">
        <v>837.11500000000001</v>
      </c>
      <c r="E16">
        <v>680.71100000000001</v>
      </c>
      <c r="G16">
        <f t="shared" si="0"/>
        <v>18</v>
      </c>
      <c r="H16">
        <f t="shared" si="1"/>
        <v>51.137999999999977</v>
      </c>
      <c r="I16">
        <f t="shared" si="2"/>
        <v>156.404</v>
      </c>
      <c r="K16">
        <f t="shared" si="3"/>
        <v>18</v>
      </c>
      <c r="L16">
        <f t="shared" si="4"/>
        <v>0.48359404480120743</v>
      </c>
      <c r="M16">
        <f t="shared" si="4"/>
        <v>0.79073305394987636</v>
      </c>
    </row>
    <row r="17" spans="1:13" x14ac:dyDescent="0.75">
      <c r="A17">
        <v>19</v>
      </c>
      <c r="B17">
        <v>378.30200000000002</v>
      </c>
      <c r="C17">
        <v>334.21100000000001</v>
      </c>
      <c r="D17">
        <v>776.84400000000005</v>
      </c>
      <c r="E17">
        <v>566.322</v>
      </c>
      <c r="G17">
        <f t="shared" si="0"/>
        <v>19</v>
      </c>
      <c r="H17">
        <f t="shared" si="1"/>
        <v>44.091000000000008</v>
      </c>
      <c r="I17">
        <f t="shared" si="2"/>
        <v>210.52200000000005</v>
      </c>
      <c r="K17">
        <f t="shared" si="3"/>
        <v>19</v>
      </c>
      <c r="L17">
        <f t="shared" si="4"/>
        <v>0.42315872525813886</v>
      </c>
      <c r="M17">
        <f t="shared" si="4"/>
        <v>0.9449105583585703</v>
      </c>
    </row>
    <row r="18" spans="1:13" x14ac:dyDescent="0.75">
      <c r="A18">
        <v>20</v>
      </c>
      <c r="B18">
        <v>364.78100000000001</v>
      </c>
      <c r="C18">
        <v>329.18400000000003</v>
      </c>
      <c r="D18">
        <v>616.26</v>
      </c>
      <c r="E18">
        <v>548.15099999999995</v>
      </c>
      <c r="G18">
        <f t="shared" si="0"/>
        <v>20</v>
      </c>
      <c r="H18">
        <f t="shared" si="1"/>
        <v>35.59699999999998</v>
      </c>
      <c r="I18">
        <f t="shared" si="2"/>
        <v>68.109000000000037</v>
      </c>
      <c r="K18">
        <f t="shared" si="3"/>
        <v>20</v>
      </c>
      <c r="L18">
        <f t="shared" si="4"/>
        <v>0.35031388288566429</v>
      </c>
      <c r="M18">
        <f t="shared" si="4"/>
        <v>0.53918823056827303</v>
      </c>
    </row>
    <row r="19" spans="1:13" x14ac:dyDescent="0.75">
      <c r="A19">
        <v>21</v>
      </c>
      <c r="B19">
        <v>348.95800000000003</v>
      </c>
      <c r="C19">
        <v>333.52600000000001</v>
      </c>
      <c r="D19">
        <v>634.89599999999996</v>
      </c>
      <c r="E19">
        <v>551.625</v>
      </c>
      <c r="G19">
        <f t="shared" si="0"/>
        <v>21</v>
      </c>
      <c r="H19">
        <f t="shared" si="1"/>
        <v>15.432000000000016</v>
      </c>
      <c r="I19">
        <f t="shared" si="2"/>
        <v>83.270999999999958</v>
      </c>
      <c r="K19">
        <f t="shared" si="3"/>
        <v>21</v>
      </c>
      <c r="L19">
        <f t="shared" si="4"/>
        <v>0.17737813454083945</v>
      </c>
      <c r="M19">
        <f t="shared" si="4"/>
        <v>0.58238345806826575</v>
      </c>
    </row>
    <row r="20" spans="1:13" x14ac:dyDescent="0.75">
      <c r="A20">
        <v>22</v>
      </c>
      <c r="B20">
        <v>324.84500000000003</v>
      </c>
      <c r="C20">
        <v>329.25700000000001</v>
      </c>
      <c r="D20">
        <v>531.39300000000003</v>
      </c>
      <c r="E20">
        <v>480.36799999999999</v>
      </c>
      <c r="G20">
        <f t="shared" si="0"/>
        <v>22</v>
      </c>
      <c r="H20">
        <f t="shared" si="1"/>
        <v>-4.4119999999999777</v>
      </c>
      <c r="I20">
        <f t="shared" si="2"/>
        <v>51.025000000000034</v>
      </c>
      <c r="K20">
        <f t="shared" si="3"/>
        <v>22</v>
      </c>
      <c r="L20">
        <f t="shared" ref="L20:M20" si="5">(H20-MIN(H$3:H$40))/(MAX(H$3:H$40)-MIN(H$3:H$40))</f>
        <v>7.1952934719225342E-3</v>
      </c>
      <c r="M20">
        <f t="shared" si="5"/>
        <v>0.49051739119286886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76782-42E6-4826-9589-53072CEAF8FA}">
  <dimension ref="A1:M27"/>
  <sheetViews>
    <sheetView zoomScale="80" zoomScaleNormal="80" workbookViewId="0">
      <selection activeCell="E8" sqref="E8"/>
    </sheetView>
  </sheetViews>
  <sheetFormatPr defaultRowHeight="14.75" x14ac:dyDescent="0.75"/>
  <sheetData>
    <row r="1" spans="1:13" x14ac:dyDescent="0.75">
      <c r="A1" t="s">
        <v>28</v>
      </c>
      <c r="H1" t="s">
        <v>15</v>
      </c>
      <c r="L1" t="s">
        <v>16</v>
      </c>
    </row>
    <row r="2" spans="1:13" x14ac:dyDescent="0.75">
      <c r="A2" t="s">
        <v>14</v>
      </c>
      <c r="B2" t="s">
        <v>10</v>
      </c>
      <c r="C2" t="s">
        <v>11</v>
      </c>
      <c r="D2" t="s">
        <v>12</v>
      </c>
      <c r="E2" t="s">
        <v>13</v>
      </c>
      <c r="G2" t="s">
        <v>14</v>
      </c>
      <c r="H2" t="s">
        <v>1</v>
      </c>
      <c r="I2" t="s">
        <v>0</v>
      </c>
      <c r="K2" t="s">
        <v>14</v>
      </c>
      <c r="L2" t="s">
        <v>1</v>
      </c>
      <c r="M2" t="s">
        <v>0</v>
      </c>
    </row>
    <row r="3" spans="1:13" x14ac:dyDescent="0.75">
      <c r="A3">
        <v>1</v>
      </c>
      <c r="B3">
        <v>306.40199999999999</v>
      </c>
      <c r="C3">
        <v>322.26100000000002</v>
      </c>
      <c r="D3">
        <v>533.02300000000002</v>
      </c>
      <c r="E3">
        <v>619.29300000000001</v>
      </c>
      <c r="G3">
        <f t="shared" ref="G3:G27" si="0">A3</f>
        <v>1</v>
      </c>
      <c r="H3">
        <f t="shared" ref="H3:H27" si="1">B3-C3</f>
        <v>-15.859000000000037</v>
      </c>
      <c r="I3">
        <f t="shared" ref="I3:I27" si="2">D3-E3</f>
        <v>-86.269999999999982</v>
      </c>
      <c r="K3">
        <f t="shared" ref="K3:K27" si="3">A3</f>
        <v>1</v>
      </c>
      <c r="L3">
        <f>(H3-MIN(H$3:H$40))/(MAX(H$3:H$40)-MIN(H$3:H$40))</f>
        <v>9.2506052587127616E-2</v>
      </c>
      <c r="M3">
        <f>(I3-MIN(I$3:I$40))/(MAX(I$3:I$40)-MIN(I$3:I$40))</f>
        <v>0</v>
      </c>
    </row>
    <row r="4" spans="1:13" x14ac:dyDescent="0.75">
      <c r="A4">
        <v>2</v>
      </c>
      <c r="B4">
        <v>321.38900000000001</v>
      </c>
      <c r="C4">
        <v>318.15499999999997</v>
      </c>
      <c r="D4">
        <v>587.63900000000001</v>
      </c>
      <c r="E4">
        <v>627.54</v>
      </c>
      <c r="G4">
        <f t="shared" si="0"/>
        <v>2</v>
      </c>
      <c r="H4">
        <f t="shared" si="1"/>
        <v>3.2340000000000373</v>
      </c>
      <c r="I4">
        <f t="shared" si="2"/>
        <v>-39.900999999999954</v>
      </c>
      <c r="K4">
        <f t="shared" si="3"/>
        <v>2</v>
      </c>
      <c r="L4">
        <f t="shared" ref="L4:M19" si="4">(H4-MIN(H$3:H$40))/(MAX(H$3:H$40)-MIN(H$3:H$40))</f>
        <v>0.45083797834206052</v>
      </c>
      <c r="M4">
        <f t="shared" si="4"/>
        <v>0.13346516072579911</v>
      </c>
    </row>
    <row r="5" spans="1:13" x14ac:dyDescent="0.75">
      <c r="A5">
        <v>3</v>
      </c>
      <c r="B5">
        <v>324.77199999999999</v>
      </c>
      <c r="C5">
        <v>323.625</v>
      </c>
      <c r="D5">
        <v>586.99300000000005</v>
      </c>
      <c r="E5">
        <v>655.70799999999997</v>
      </c>
      <c r="G5">
        <f t="shared" si="0"/>
        <v>3</v>
      </c>
      <c r="H5">
        <f t="shared" si="1"/>
        <v>1.1469999999999914</v>
      </c>
      <c r="I5">
        <f t="shared" si="2"/>
        <v>-68.714999999999918</v>
      </c>
      <c r="K5">
        <f t="shared" si="3"/>
        <v>3</v>
      </c>
      <c r="L5">
        <f t="shared" si="4"/>
        <v>0.41166976333915062</v>
      </c>
      <c r="M5">
        <f t="shared" si="4"/>
        <v>5.0529036566270794E-2</v>
      </c>
    </row>
    <row r="6" spans="1:13" x14ac:dyDescent="0.75">
      <c r="A6">
        <v>4</v>
      </c>
      <c r="B6">
        <v>306.94900000000001</v>
      </c>
      <c r="C6">
        <v>310.125</v>
      </c>
      <c r="D6">
        <v>583.53700000000003</v>
      </c>
      <c r="E6">
        <v>625.17200000000003</v>
      </c>
      <c r="G6">
        <f t="shared" si="0"/>
        <v>4</v>
      </c>
      <c r="H6">
        <f t="shared" si="1"/>
        <v>-3.1759999999999877</v>
      </c>
      <c r="I6">
        <f t="shared" si="2"/>
        <v>-41.634999999999991</v>
      </c>
      <c r="K6">
        <f t="shared" si="3"/>
        <v>4</v>
      </c>
      <c r="L6">
        <f t="shared" si="4"/>
        <v>0.33053694424112717</v>
      </c>
      <c r="M6">
        <f t="shared" si="4"/>
        <v>0.1284741411071198</v>
      </c>
    </row>
    <row r="7" spans="1:13" x14ac:dyDescent="0.75">
      <c r="A7">
        <v>5</v>
      </c>
      <c r="B7">
        <v>325.346</v>
      </c>
      <c r="C7">
        <v>318.745</v>
      </c>
      <c r="D7">
        <v>672.43399999999997</v>
      </c>
      <c r="E7">
        <v>715.69799999999998</v>
      </c>
      <c r="G7">
        <f t="shared" si="0"/>
        <v>5</v>
      </c>
      <c r="H7">
        <f t="shared" si="1"/>
        <v>6.6009999999999991</v>
      </c>
      <c r="I7">
        <f t="shared" si="2"/>
        <v>-43.26400000000001</v>
      </c>
      <c r="K7">
        <f t="shared" si="3"/>
        <v>5</v>
      </c>
      <c r="L7">
        <f t="shared" si="4"/>
        <v>0.51402886474109888</v>
      </c>
      <c r="M7">
        <f t="shared" si="4"/>
        <v>0.12378534585981388</v>
      </c>
    </row>
    <row r="8" spans="1:13" x14ac:dyDescent="0.75">
      <c r="A8">
        <v>6</v>
      </c>
      <c r="B8">
        <v>317.029</v>
      </c>
      <c r="C8">
        <v>321.93200000000002</v>
      </c>
      <c r="D8">
        <v>604.58100000000002</v>
      </c>
      <c r="E8">
        <v>650.26</v>
      </c>
      <c r="G8">
        <f t="shared" si="0"/>
        <v>6</v>
      </c>
      <c r="H8">
        <f t="shared" si="1"/>
        <v>-4.90300000000002</v>
      </c>
      <c r="I8">
        <f t="shared" si="2"/>
        <v>-45.678999999999974</v>
      </c>
      <c r="K8">
        <f t="shared" si="3"/>
        <v>6</v>
      </c>
      <c r="L8">
        <f t="shared" si="4"/>
        <v>0.29812510556837918</v>
      </c>
      <c r="M8">
        <f t="shared" si="4"/>
        <v>0.1168341853182279</v>
      </c>
    </row>
    <row r="9" spans="1:13" x14ac:dyDescent="0.75">
      <c r="A9">
        <v>7</v>
      </c>
      <c r="B9">
        <v>318.05900000000003</v>
      </c>
      <c r="C9">
        <v>321.036</v>
      </c>
      <c r="D9">
        <v>587</v>
      </c>
      <c r="E9">
        <v>602.76</v>
      </c>
      <c r="G9">
        <f t="shared" si="0"/>
        <v>7</v>
      </c>
      <c r="H9">
        <f t="shared" si="1"/>
        <v>-2.9769999999999754</v>
      </c>
      <c r="I9">
        <f t="shared" si="2"/>
        <v>-15.759999999999991</v>
      </c>
      <c r="K9">
        <f t="shared" si="3"/>
        <v>7</v>
      </c>
      <c r="L9">
        <f t="shared" si="4"/>
        <v>0.3342717189347445</v>
      </c>
      <c r="M9">
        <f t="shared" si="4"/>
        <v>0.20295086119554204</v>
      </c>
    </row>
    <row r="10" spans="1:13" x14ac:dyDescent="0.75">
      <c r="A10">
        <v>8</v>
      </c>
      <c r="B10">
        <v>324.64</v>
      </c>
      <c r="C10">
        <v>329.745</v>
      </c>
      <c r="D10">
        <v>648.63199999999995</v>
      </c>
      <c r="E10">
        <v>711.35900000000004</v>
      </c>
      <c r="G10">
        <f t="shared" si="0"/>
        <v>8</v>
      </c>
      <c r="H10">
        <f t="shared" si="1"/>
        <v>-5.1050000000000182</v>
      </c>
      <c r="I10">
        <f t="shared" si="2"/>
        <v>-62.727000000000089</v>
      </c>
      <c r="K10">
        <f t="shared" si="3"/>
        <v>8</v>
      </c>
      <c r="L10">
        <f t="shared" si="4"/>
        <v>0.2943340277386774</v>
      </c>
      <c r="M10">
        <f t="shared" si="4"/>
        <v>6.7764460716588065E-2</v>
      </c>
    </row>
    <row r="11" spans="1:13" x14ac:dyDescent="0.75">
      <c r="A11">
        <v>9</v>
      </c>
      <c r="B11">
        <v>323.93200000000002</v>
      </c>
      <c r="C11">
        <v>338.26600000000002</v>
      </c>
      <c r="D11">
        <v>533.697</v>
      </c>
      <c r="E11">
        <v>593.56399999999996</v>
      </c>
      <c r="G11">
        <f t="shared" si="0"/>
        <v>9</v>
      </c>
      <c r="H11">
        <f t="shared" si="1"/>
        <v>-14.334000000000003</v>
      </c>
      <c r="I11">
        <f t="shared" si="2"/>
        <v>-59.866999999999962</v>
      </c>
      <c r="K11">
        <f t="shared" si="3"/>
        <v>9</v>
      </c>
      <c r="L11">
        <f t="shared" si="4"/>
        <v>0.1211268134301739</v>
      </c>
      <c r="M11">
        <f t="shared" si="4"/>
        <v>7.5996476927328055E-2</v>
      </c>
    </row>
    <row r="12" spans="1:13" x14ac:dyDescent="0.75">
      <c r="A12">
        <v>10</v>
      </c>
      <c r="B12">
        <v>335.65199999999999</v>
      </c>
      <c r="C12">
        <v>347.38600000000002</v>
      </c>
      <c r="D12">
        <v>457.26499999999999</v>
      </c>
      <c r="E12">
        <v>516.15200000000004</v>
      </c>
      <c r="G12">
        <f t="shared" si="0"/>
        <v>10</v>
      </c>
      <c r="H12">
        <f t="shared" si="1"/>
        <v>-11.734000000000037</v>
      </c>
      <c r="I12">
        <f t="shared" si="2"/>
        <v>-58.887000000000057</v>
      </c>
      <c r="K12">
        <f t="shared" si="3"/>
        <v>10</v>
      </c>
      <c r="L12">
        <f t="shared" si="4"/>
        <v>0.16992286470356255</v>
      </c>
      <c r="M12">
        <f t="shared" si="4"/>
        <v>7.8817237726811984E-2</v>
      </c>
    </row>
    <row r="13" spans="1:13" x14ac:dyDescent="0.75">
      <c r="A13">
        <v>11</v>
      </c>
      <c r="B13">
        <v>328.697</v>
      </c>
      <c r="C13">
        <v>345.09199999999998</v>
      </c>
      <c r="D13">
        <v>479.47699999999998</v>
      </c>
      <c r="E13">
        <v>526.83699999999999</v>
      </c>
      <c r="G13">
        <f t="shared" si="0"/>
        <v>11</v>
      </c>
      <c r="H13">
        <f t="shared" si="1"/>
        <v>-16.394999999999982</v>
      </c>
      <c r="I13">
        <f t="shared" si="2"/>
        <v>-47.360000000000014</v>
      </c>
      <c r="K13">
        <f t="shared" si="3"/>
        <v>11</v>
      </c>
      <c r="L13">
        <f t="shared" si="4"/>
        <v>8.2446558939999165E-2</v>
      </c>
      <c r="M13">
        <f t="shared" si="4"/>
        <v>0.11199571704890846</v>
      </c>
    </row>
    <row r="14" spans="1:13" x14ac:dyDescent="0.75">
      <c r="A14">
        <v>12</v>
      </c>
      <c r="B14">
        <v>322.12099999999998</v>
      </c>
      <c r="C14">
        <v>341.065</v>
      </c>
      <c r="D14">
        <v>463.40899999999999</v>
      </c>
      <c r="E14">
        <v>512.23400000000004</v>
      </c>
      <c r="G14">
        <f t="shared" si="0"/>
        <v>12</v>
      </c>
      <c r="H14">
        <f t="shared" si="1"/>
        <v>-18.944000000000017</v>
      </c>
      <c r="I14">
        <f t="shared" si="2"/>
        <v>-48.825000000000045</v>
      </c>
      <c r="K14">
        <f t="shared" si="3"/>
        <v>12</v>
      </c>
      <c r="L14">
        <f t="shared" si="4"/>
        <v>3.460766098004877E-2</v>
      </c>
      <c r="M14">
        <f t="shared" si="4"/>
        <v>0.10777896748641412</v>
      </c>
    </row>
    <row r="15" spans="1:13" x14ac:dyDescent="0.75">
      <c r="A15">
        <v>13</v>
      </c>
      <c r="B15">
        <v>322.35599999999999</v>
      </c>
      <c r="C15">
        <v>337.76100000000002</v>
      </c>
      <c r="D15">
        <v>425.53800000000001</v>
      </c>
      <c r="E15">
        <v>489.44600000000003</v>
      </c>
      <c r="G15">
        <f t="shared" si="0"/>
        <v>13</v>
      </c>
      <c r="H15">
        <f t="shared" si="1"/>
        <v>-15.40500000000003</v>
      </c>
      <c r="I15">
        <f t="shared" si="2"/>
        <v>-63.908000000000015</v>
      </c>
      <c r="K15">
        <f t="shared" si="3"/>
        <v>13</v>
      </c>
      <c r="L15">
        <f t="shared" si="4"/>
        <v>0.10102659384794266</v>
      </c>
      <c r="M15">
        <f t="shared" si="4"/>
        <v>6.4365156120475178E-2</v>
      </c>
    </row>
    <row r="16" spans="1:13" x14ac:dyDescent="0.75">
      <c r="A16">
        <v>14</v>
      </c>
      <c r="B16">
        <v>332.82600000000002</v>
      </c>
      <c r="C16">
        <v>353.61399999999998</v>
      </c>
      <c r="D16">
        <v>451.06099999999998</v>
      </c>
      <c r="E16">
        <v>480.20100000000002</v>
      </c>
      <c r="G16">
        <f t="shared" si="0"/>
        <v>14</v>
      </c>
      <c r="H16">
        <f t="shared" si="1"/>
        <v>-20.787999999999954</v>
      </c>
      <c r="I16">
        <f t="shared" si="2"/>
        <v>-29.140000000000043</v>
      </c>
      <c r="K16">
        <f t="shared" si="3"/>
        <v>14</v>
      </c>
      <c r="L16">
        <f t="shared" si="4"/>
        <v>0</v>
      </c>
      <c r="M16">
        <f t="shared" si="4"/>
        <v>0.16443884130054326</v>
      </c>
    </row>
    <row r="17" spans="1:13" x14ac:dyDescent="0.75">
      <c r="A17">
        <v>15</v>
      </c>
      <c r="B17">
        <v>341.661</v>
      </c>
      <c r="C17">
        <v>351.36399999999998</v>
      </c>
      <c r="D17">
        <v>497.09699999999998</v>
      </c>
      <c r="E17">
        <v>507.56799999999998</v>
      </c>
      <c r="G17">
        <f t="shared" si="0"/>
        <v>15</v>
      </c>
      <c r="H17">
        <f t="shared" si="1"/>
        <v>-9.7029999999999745</v>
      </c>
      <c r="I17">
        <f t="shared" si="2"/>
        <v>-10.471000000000004</v>
      </c>
      <c r="K17">
        <f t="shared" si="3"/>
        <v>15</v>
      </c>
      <c r="L17">
        <f t="shared" si="4"/>
        <v>0.20804008783289207</v>
      </c>
      <c r="M17">
        <f t="shared" si="4"/>
        <v>0.21817433453071747</v>
      </c>
    </row>
    <row r="18" spans="1:13" x14ac:dyDescent="0.75">
      <c r="A18">
        <v>16</v>
      </c>
      <c r="B18">
        <v>386.84800000000001</v>
      </c>
      <c r="C18">
        <v>354.35300000000001</v>
      </c>
      <c r="D18">
        <v>621.20500000000004</v>
      </c>
      <c r="E18">
        <v>542.66300000000001</v>
      </c>
      <c r="G18">
        <f t="shared" si="0"/>
        <v>16</v>
      </c>
      <c r="H18">
        <f t="shared" si="1"/>
        <v>32.495000000000005</v>
      </c>
      <c r="I18">
        <f t="shared" si="2"/>
        <v>78.54200000000003</v>
      </c>
      <c r="K18">
        <f t="shared" si="3"/>
        <v>16</v>
      </c>
      <c r="L18">
        <f t="shared" si="4"/>
        <v>1</v>
      </c>
      <c r="M18">
        <f t="shared" si="4"/>
        <v>0.47438288661692923</v>
      </c>
    </row>
    <row r="19" spans="1:13" x14ac:dyDescent="0.75">
      <c r="A19">
        <v>17</v>
      </c>
      <c r="B19">
        <v>385.20499999999998</v>
      </c>
      <c r="C19">
        <v>358.47300000000001</v>
      </c>
      <c r="D19">
        <v>821.26499999999999</v>
      </c>
      <c r="E19">
        <v>636.27700000000004</v>
      </c>
      <c r="G19">
        <f t="shared" si="0"/>
        <v>17</v>
      </c>
      <c r="H19">
        <f t="shared" si="1"/>
        <v>26.731999999999971</v>
      </c>
      <c r="I19">
        <f t="shared" si="2"/>
        <v>184.98799999999994</v>
      </c>
      <c r="K19">
        <f t="shared" si="3"/>
        <v>17</v>
      </c>
      <c r="L19">
        <f t="shared" si="4"/>
        <v>0.89184167558132921</v>
      </c>
      <c r="M19">
        <f t="shared" si="4"/>
        <v>0.78076931933314897</v>
      </c>
    </row>
    <row r="20" spans="1:13" x14ac:dyDescent="0.75">
      <c r="A20">
        <v>18</v>
      </c>
      <c r="B20">
        <v>383.93900000000002</v>
      </c>
      <c r="C20">
        <v>360.48399999999998</v>
      </c>
      <c r="D20">
        <v>743.98500000000001</v>
      </c>
      <c r="E20">
        <v>565.56899999999996</v>
      </c>
      <c r="G20">
        <f t="shared" si="0"/>
        <v>18</v>
      </c>
      <c r="H20">
        <f t="shared" si="1"/>
        <v>23.455000000000041</v>
      </c>
      <c r="I20">
        <f t="shared" si="2"/>
        <v>178.41600000000005</v>
      </c>
      <c r="K20">
        <f t="shared" si="3"/>
        <v>18</v>
      </c>
      <c r="L20">
        <f t="shared" ref="L20:M32" si="5">(H20-MIN(H$3:H$40))/(MAX(H$3:H$40)-MIN(H$3:H$40))</f>
        <v>0.83033988326483177</v>
      </c>
      <c r="M20">
        <f t="shared" si="5"/>
        <v>0.76185295201252667</v>
      </c>
    </row>
    <row r="21" spans="1:13" x14ac:dyDescent="0.75">
      <c r="A21">
        <v>19</v>
      </c>
      <c r="B21">
        <v>368.68200000000002</v>
      </c>
      <c r="C21">
        <v>352.03199999999998</v>
      </c>
      <c r="D21">
        <v>841.553</v>
      </c>
      <c r="E21">
        <v>580.399</v>
      </c>
      <c r="G21">
        <f t="shared" si="0"/>
        <v>19</v>
      </c>
      <c r="H21">
        <f t="shared" si="1"/>
        <v>16.650000000000034</v>
      </c>
      <c r="I21">
        <f t="shared" si="2"/>
        <v>261.154</v>
      </c>
      <c r="K21">
        <f t="shared" si="3"/>
        <v>19</v>
      </c>
      <c r="L21">
        <f t="shared" si="5"/>
        <v>0.70262560291274923</v>
      </c>
      <c r="M21">
        <f t="shared" si="5"/>
        <v>1</v>
      </c>
    </row>
    <row r="22" spans="1:13" x14ac:dyDescent="0.75">
      <c r="A22">
        <v>20</v>
      </c>
      <c r="B22">
        <v>369.43799999999999</v>
      </c>
      <c r="C22">
        <v>347.79399999999998</v>
      </c>
      <c r="D22">
        <v>697.79700000000003</v>
      </c>
      <c r="E22">
        <v>562.13300000000004</v>
      </c>
      <c r="G22">
        <f t="shared" si="0"/>
        <v>20</v>
      </c>
      <c r="H22">
        <f t="shared" si="1"/>
        <v>21.644000000000005</v>
      </c>
      <c r="I22">
        <f t="shared" si="2"/>
        <v>135.66399999999999</v>
      </c>
      <c r="K22">
        <f t="shared" si="3"/>
        <v>20</v>
      </c>
      <c r="L22">
        <f t="shared" si="5"/>
        <v>0.79635155678171266</v>
      </c>
      <c r="M22">
        <f t="shared" si="5"/>
        <v>0.6387987012987012</v>
      </c>
    </row>
    <row r="23" spans="1:13" x14ac:dyDescent="0.75">
      <c r="A23">
        <v>21</v>
      </c>
      <c r="B23">
        <v>374.75</v>
      </c>
      <c r="C23">
        <v>363.31799999999998</v>
      </c>
      <c r="D23">
        <v>754.58299999999997</v>
      </c>
      <c r="E23">
        <v>578</v>
      </c>
      <c r="G23">
        <f t="shared" si="0"/>
        <v>21</v>
      </c>
      <c r="H23">
        <f t="shared" si="1"/>
        <v>11.432000000000016</v>
      </c>
      <c r="I23">
        <f t="shared" si="2"/>
        <v>176.58299999999997</v>
      </c>
      <c r="K23">
        <f t="shared" si="3"/>
        <v>21</v>
      </c>
      <c r="L23">
        <f t="shared" si="5"/>
        <v>0.60469568154946218</v>
      </c>
      <c r="M23">
        <f t="shared" si="5"/>
        <v>0.75657697798655232</v>
      </c>
    </row>
    <row r="24" spans="1:13" x14ac:dyDescent="0.75">
      <c r="A24">
        <v>22</v>
      </c>
      <c r="B24">
        <v>343.12099999999998</v>
      </c>
      <c r="C24">
        <v>352.03399999999999</v>
      </c>
      <c r="D24">
        <v>764.75</v>
      </c>
      <c r="E24">
        <v>574.07399999999996</v>
      </c>
      <c r="G24">
        <f t="shared" si="0"/>
        <v>22</v>
      </c>
      <c r="H24">
        <f t="shared" si="1"/>
        <v>-8.9130000000000109</v>
      </c>
      <c r="I24">
        <f t="shared" si="2"/>
        <v>190.67600000000004</v>
      </c>
      <c r="K24">
        <f t="shared" si="3"/>
        <v>22</v>
      </c>
      <c r="L24">
        <f t="shared" si="5"/>
        <v>0.22286658033519044</v>
      </c>
      <c r="M24">
        <f t="shared" si="5"/>
        <v>0.79714124527954333</v>
      </c>
    </row>
    <row r="25" spans="1:13" x14ac:dyDescent="0.75">
      <c r="A25">
        <v>23</v>
      </c>
      <c r="B25">
        <v>347.25799999999998</v>
      </c>
      <c r="C25">
        <v>351.40899999999999</v>
      </c>
      <c r="D25">
        <v>651.54</v>
      </c>
      <c r="E25">
        <v>514.94899999999996</v>
      </c>
      <c r="G25">
        <f t="shared" si="0"/>
        <v>23</v>
      </c>
      <c r="H25">
        <f t="shared" si="1"/>
        <v>-4.1510000000000105</v>
      </c>
      <c r="I25">
        <f t="shared" si="2"/>
        <v>136.59100000000001</v>
      </c>
      <c r="K25">
        <f t="shared" si="3"/>
        <v>23</v>
      </c>
      <c r="L25">
        <f t="shared" si="5"/>
        <v>0.31223842501360577</v>
      </c>
      <c r="M25">
        <f t="shared" si="5"/>
        <v>0.64146691074882567</v>
      </c>
    </row>
    <row r="26" spans="1:13" x14ac:dyDescent="0.75">
      <c r="A26">
        <v>24</v>
      </c>
      <c r="B26">
        <v>342.95699999999999</v>
      </c>
      <c r="C26">
        <v>357.19200000000001</v>
      </c>
      <c r="D26">
        <v>676.12099999999998</v>
      </c>
      <c r="E26">
        <v>531.92999999999995</v>
      </c>
      <c r="G26">
        <f t="shared" si="0"/>
        <v>24</v>
      </c>
      <c r="H26">
        <f t="shared" si="1"/>
        <v>-14.235000000000014</v>
      </c>
      <c r="I26">
        <f t="shared" si="2"/>
        <v>144.19100000000003</v>
      </c>
      <c r="K26">
        <f t="shared" si="3"/>
        <v>24</v>
      </c>
      <c r="L26">
        <f t="shared" si="5"/>
        <v>0.12298481692096815</v>
      </c>
      <c r="M26">
        <f t="shared" si="5"/>
        <v>0.6633421985815604</v>
      </c>
    </row>
    <row r="27" spans="1:13" x14ac:dyDescent="0.75">
      <c r="A27">
        <v>25</v>
      </c>
      <c r="B27">
        <v>365.565</v>
      </c>
      <c r="C27">
        <v>362.37200000000001</v>
      </c>
      <c r="D27">
        <v>657.92600000000004</v>
      </c>
      <c r="E27">
        <v>556.55499999999995</v>
      </c>
      <c r="G27">
        <f t="shared" si="0"/>
        <v>25</v>
      </c>
      <c r="H27">
        <f t="shared" si="1"/>
        <v>3.1929999999999836</v>
      </c>
      <c r="I27">
        <f t="shared" si="2"/>
        <v>101.37100000000009</v>
      </c>
      <c r="K27">
        <f t="shared" si="3"/>
        <v>25</v>
      </c>
      <c r="L27">
        <f t="shared" si="5"/>
        <v>0.45006850214890221</v>
      </c>
      <c r="M27">
        <f t="shared" si="5"/>
        <v>0.54009222160817927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934D8-2C92-4706-A6C9-3741E883612D}">
  <dimension ref="A1:F77"/>
  <sheetViews>
    <sheetView zoomScale="70" zoomScaleNormal="70" workbookViewId="0">
      <selection activeCell="V25" sqref="V25"/>
    </sheetView>
  </sheetViews>
  <sheetFormatPr defaultRowHeight="14.75" x14ac:dyDescent="0.75"/>
  <cols>
    <col min="2" max="5" width="6.40625" customWidth="1"/>
  </cols>
  <sheetData>
    <row r="1" spans="1:6" x14ac:dyDescent="0.75">
      <c r="B1" t="s">
        <v>35</v>
      </c>
    </row>
    <row r="2" spans="1:6" x14ac:dyDescent="0.75">
      <c r="A2" t="s">
        <v>14</v>
      </c>
      <c r="B2" t="s">
        <v>2</v>
      </c>
      <c r="C2" t="s">
        <v>3</v>
      </c>
      <c r="D2" t="s">
        <v>36</v>
      </c>
      <c r="E2" t="s">
        <v>37</v>
      </c>
    </row>
    <row r="3" spans="1:6" x14ac:dyDescent="0.75">
      <c r="A3">
        <v>1</v>
      </c>
      <c r="B3">
        <v>0</v>
      </c>
      <c r="C3">
        <v>18</v>
      </c>
      <c r="D3">
        <f>B3*60+C3</f>
        <v>18</v>
      </c>
      <c r="E3">
        <f>D3/60</f>
        <v>0.3</v>
      </c>
    </row>
    <row r="4" spans="1:6" x14ac:dyDescent="0.75">
      <c r="A4">
        <v>2</v>
      </c>
      <c r="B4">
        <v>1</v>
      </c>
      <c r="C4">
        <v>0</v>
      </c>
      <c r="D4">
        <f t="shared" ref="D4:D67" si="0">B4*60+C4</f>
        <v>60</v>
      </c>
      <c r="E4">
        <f t="shared" ref="E4:E67" si="1">D4/60</f>
        <v>1</v>
      </c>
    </row>
    <row r="5" spans="1:6" x14ac:dyDescent="0.75">
      <c r="A5">
        <v>3</v>
      </c>
      <c r="B5">
        <v>1</v>
      </c>
      <c r="C5">
        <v>41</v>
      </c>
      <c r="D5">
        <f t="shared" si="0"/>
        <v>101</v>
      </c>
      <c r="E5">
        <f t="shared" si="1"/>
        <v>1.6833333333333333</v>
      </c>
    </row>
    <row r="6" spans="1:6" x14ac:dyDescent="0.75">
      <c r="A6">
        <v>4</v>
      </c>
      <c r="B6">
        <v>2</v>
      </c>
      <c r="C6">
        <v>23</v>
      </c>
      <c r="D6">
        <f t="shared" si="0"/>
        <v>143</v>
      </c>
      <c r="E6">
        <f t="shared" si="1"/>
        <v>2.3833333333333333</v>
      </c>
    </row>
    <row r="7" spans="1:6" x14ac:dyDescent="0.75">
      <c r="A7">
        <v>5</v>
      </c>
      <c r="B7">
        <v>3</v>
      </c>
      <c r="C7">
        <v>4</v>
      </c>
      <c r="D7">
        <f t="shared" si="0"/>
        <v>184</v>
      </c>
      <c r="E7">
        <f t="shared" si="1"/>
        <v>3.0666666666666669</v>
      </c>
    </row>
    <row r="8" spans="1:6" x14ac:dyDescent="0.75">
      <c r="A8">
        <v>6</v>
      </c>
      <c r="B8">
        <v>3</v>
      </c>
      <c r="C8">
        <v>46</v>
      </c>
      <c r="D8">
        <f t="shared" si="0"/>
        <v>226</v>
      </c>
      <c r="E8">
        <f t="shared" si="1"/>
        <v>3.7666666666666666</v>
      </c>
    </row>
    <row r="9" spans="1:6" x14ac:dyDescent="0.75">
      <c r="A9">
        <v>7</v>
      </c>
      <c r="B9">
        <v>4</v>
      </c>
      <c r="C9">
        <v>27</v>
      </c>
      <c r="D9">
        <f t="shared" si="0"/>
        <v>267</v>
      </c>
      <c r="E9">
        <f t="shared" si="1"/>
        <v>4.45</v>
      </c>
    </row>
    <row r="10" spans="1:6" x14ac:dyDescent="0.75">
      <c r="A10">
        <v>8</v>
      </c>
      <c r="B10">
        <v>5</v>
      </c>
      <c r="C10">
        <v>9</v>
      </c>
      <c r="D10">
        <f t="shared" si="0"/>
        <v>309</v>
      </c>
      <c r="E10">
        <f t="shared" si="1"/>
        <v>5.15</v>
      </c>
    </row>
    <row r="11" spans="1:6" s="3" customFormat="1" x14ac:dyDescent="0.75">
      <c r="A11" s="3">
        <v>9</v>
      </c>
      <c r="B11" s="3">
        <v>7</v>
      </c>
      <c r="C11" s="3">
        <v>27</v>
      </c>
      <c r="D11" s="3">
        <f t="shared" si="0"/>
        <v>447</v>
      </c>
      <c r="E11" s="3">
        <f t="shared" si="1"/>
        <v>7.45</v>
      </c>
      <c r="F11" s="3" t="s">
        <v>38</v>
      </c>
    </row>
    <row r="12" spans="1:6" x14ac:dyDescent="0.75">
      <c r="A12">
        <v>10</v>
      </c>
      <c r="B12">
        <v>8</v>
      </c>
      <c r="C12">
        <v>7</v>
      </c>
      <c r="D12">
        <f t="shared" si="0"/>
        <v>487</v>
      </c>
      <c r="E12">
        <f t="shared" si="1"/>
        <v>8.1166666666666671</v>
      </c>
    </row>
    <row r="13" spans="1:6" x14ac:dyDescent="0.75">
      <c r="A13">
        <v>11</v>
      </c>
      <c r="B13">
        <v>8</v>
      </c>
      <c r="C13">
        <v>47</v>
      </c>
      <c r="D13">
        <f t="shared" si="0"/>
        <v>527</v>
      </c>
      <c r="E13">
        <f t="shared" si="1"/>
        <v>8.7833333333333332</v>
      </c>
    </row>
    <row r="14" spans="1:6" x14ac:dyDescent="0.75">
      <c r="A14">
        <v>12</v>
      </c>
      <c r="B14">
        <v>9</v>
      </c>
      <c r="C14">
        <v>27</v>
      </c>
      <c r="D14">
        <f t="shared" si="0"/>
        <v>567</v>
      </c>
      <c r="E14">
        <f t="shared" si="1"/>
        <v>9.4499999999999993</v>
      </c>
    </row>
    <row r="15" spans="1:6" x14ac:dyDescent="0.75">
      <c r="A15">
        <v>13</v>
      </c>
      <c r="B15">
        <v>10</v>
      </c>
      <c r="C15">
        <v>7</v>
      </c>
      <c r="D15">
        <f t="shared" si="0"/>
        <v>607</v>
      </c>
      <c r="E15">
        <f t="shared" si="1"/>
        <v>10.116666666666667</v>
      </c>
    </row>
    <row r="16" spans="1:6" x14ac:dyDescent="0.75">
      <c r="A16">
        <v>14</v>
      </c>
      <c r="B16">
        <v>10</v>
      </c>
      <c r="C16">
        <v>47</v>
      </c>
      <c r="D16">
        <f t="shared" si="0"/>
        <v>647</v>
      </c>
      <c r="E16">
        <f t="shared" si="1"/>
        <v>10.783333333333333</v>
      </c>
    </row>
    <row r="17" spans="1:6" x14ac:dyDescent="0.75">
      <c r="A17">
        <v>15</v>
      </c>
      <c r="B17">
        <v>11</v>
      </c>
      <c r="C17">
        <v>27</v>
      </c>
      <c r="D17">
        <f t="shared" si="0"/>
        <v>687</v>
      </c>
      <c r="E17">
        <f t="shared" si="1"/>
        <v>11.45</v>
      </c>
    </row>
    <row r="18" spans="1:6" x14ac:dyDescent="0.75">
      <c r="A18">
        <v>16</v>
      </c>
      <c r="B18">
        <v>12</v>
      </c>
      <c r="C18">
        <v>7</v>
      </c>
      <c r="D18">
        <f t="shared" si="0"/>
        <v>727</v>
      </c>
      <c r="E18">
        <f t="shared" si="1"/>
        <v>12.116666666666667</v>
      </c>
    </row>
    <row r="19" spans="1:6" x14ac:dyDescent="0.75">
      <c r="A19">
        <v>17</v>
      </c>
      <c r="B19">
        <v>12</v>
      </c>
      <c r="C19">
        <v>47</v>
      </c>
      <c r="D19">
        <f t="shared" si="0"/>
        <v>767</v>
      </c>
      <c r="E19">
        <f t="shared" si="1"/>
        <v>12.783333333333333</v>
      </c>
    </row>
    <row r="20" spans="1:6" x14ac:dyDescent="0.75">
      <c r="A20">
        <v>18</v>
      </c>
      <c r="B20">
        <v>13</v>
      </c>
      <c r="C20">
        <v>27</v>
      </c>
      <c r="D20">
        <f t="shared" si="0"/>
        <v>807</v>
      </c>
      <c r="E20">
        <f t="shared" si="1"/>
        <v>13.45</v>
      </c>
    </row>
    <row r="21" spans="1:6" x14ac:dyDescent="0.75">
      <c r="A21">
        <v>19</v>
      </c>
      <c r="B21">
        <v>14</v>
      </c>
      <c r="C21">
        <v>8</v>
      </c>
      <c r="D21">
        <f t="shared" si="0"/>
        <v>848</v>
      </c>
      <c r="E21">
        <f t="shared" si="1"/>
        <v>14.133333333333333</v>
      </c>
    </row>
    <row r="22" spans="1:6" x14ac:dyDescent="0.75">
      <c r="A22">
        <v>20</v>
      </c>
      <c r="B22">
        <v>14</v>
      </c>
      <c r="C22">
        <v>48</v>
      </c>
      <c r="D22">
        <f t="shared" si="0"/>
        <v>888</v>
      </c>
      <c r="E22">
        <f t="shared" si="1"/>
        <v>14.8</v>
      </c>
    </row>
    <row r="23" spans="1:6" x14ac:dyDescent="0.75">
      <c r="A23">
        <v>21</v>
      </c>
      <c r="B23">
        <v>15</v>
      </c>
      <c r="C23">
        <v>28</v>
      </c>
      <c r="D23">
        <f t="shared" si="0"/>
        <v>928</v>
      </c>
      <c r="E23">
        <f t="shared" si="1"/>
        <v>15.466666666666667</v>
      </c>
    </row>
    <row r="24" spans="1:6" x14ac:dyDescent="0.75">
      <c r="A24">
        <v>22</v>
      </c>
      <c r="B24">
        <v>16</v>
      </c>
      <c r="C24">
        <v>8</v>
      </c>
      <c r="D24">
        <f t="shared" si="0"/>
        <v>968</v>
      </c>
      <c r="E24">
        <f t="shared" si="1"/>
        <v>16.133333333333333</v>
      </c>
    </row>
    <row r="25" spans="1:6" x14ac:dyDescent="0.75">
      <c r="A25">
        <v>23</v>
      </c>
      <c r="B25">
        <v>16</v>
      </c>
      <c r="C25">
        <v>48</v>
      </c>
      <c r="D25">
        <f t="shared" si="0"/>
        <v>1008</v>
      </c>
      <c r="E25">
        <f t="shared" si="1"/>
        <v>16.8</v>
      </c>
    </row>
    <row r="26" spans="1:6" x14ac:dyDescent="0.75">
      <c r="A26">
        <v>24</v>
      </c>
      <c r="B26">
        <v>17</v>
      </c>
      <c r="C26">
        <v>28</v>
      </c>
      <c r="D26">
        <f t="shared" si="0"/>
        <v>1048</v>
      </c>
      <c r="E26">
        <f t="shared" si="1"/>
        <v>17.466666666666665</v>
      </c>
    </row>
    <row r="27" spans="1:6" x14ac:dyDescent="0.75">
      <c r="A27">
        <v>25</v>
      </c>
      <c r="B27">
        <v>18</v>
      </c>
      <c r="C27">
        <v>8</v>
      </c>
      <c r="D27">
        <f t="shared" si="0"/>
        <v>1088</v>
      </c>
      <c r="E27">
        <f t="shared" si="1"/>
        <v>18.133333333333333</v>
      </c>
    </row>
    <row r="28" spans="1:6" x14ac:dyDescent="0.75">
      <c r="A28">
        <v>26</v>
      </c>
      <c r="B28">
        <v>18</v>
      </c>
      <c r="C28">
        <v>48</v>
      </c>
      <c r="D28">
        <f t="shared" si="0"/>
        <v>1128</v>
      </c>
      <c r="E28">
        <f t="shared" si="1"/>
        <v>18.8</v>
      </c>
    </row>
    <row r="29" spans="1:6" x14ac:dyDescent="0.75">
      <c r="A29">
        <v>27</v>
      </c>
      <c r="B29">
        <v>19</v>
      </c>
      <c r="C29">
        <v>28</v>
      </c>
      <c r="D29">
        <f t="shared" si="0"/>
        <v>1168</v>
      </c>
      <c r="E29">
        <f t="shared" si="1"/>
        <v>19.466666666666665</v>
      </c>
    </row>
    <row r="30" spans="1:6" s="3" customFormat="1" x14ac:dyDescent="0.75">
      <c r="A30" s="3">
        <v>28</v>
      </c>
      <c r="B30" s="3">
        <v>21</v>
      </c>
      <c r="C30" s="3">
        <v>55</v>
      </c>
      <c r="D30" s="3">
        <f t="shared" si="0"/>
        <v>1315</v>
      </c>
      <c r="E30" s="3">
        <f t="shared" si="1"/>
        <v>21.916666666666668</v>
      </c>
      <c r="F30" s="3" t="s">
        <v>39</v>
      </c>
    </row>
    <row r="31" spans="1:6" x14ac:dyDescent="0.75">
      <c r="A31">
        <v>29</v>
      </c>
      <c r="B31">
        <v>22</v>
      </c>
      <c r="C31">
        <v>35</v>
      </c>
      <c r="D31">
        <f t="shared" si="0"/>
        <v>1355</v>
      </c>
      <c r="E31">
        <f t="shared" si="1"/>
        <v>22.583333333333332</v>
      </c>
    </row>
    <row r="32" spans="1:6" x14ac:dyDescent="0.75">
      <c r="A32">
        <v>30</v>
      </c>
      <c r="B32">
        <v>23</v>
      </c>
      <c r="C32">
        <v>15</v>
      </c>
      <c r="D32">
        <f t="shared" si="0"/>
        <v>1395</v>
      </c>
      <c r="E32">
        <f t="shared" si="1"/>
        <v>23.25</v>
      </c>
    </row>
    <row r="33" spans="1:5" x14ac:dyDescent="0.75">
      <c r="A33">
        <v>31</v>
      </c>
      <c r="B33">
        <v>23</v>
      </c>
      <c r="C33">
        <v>56</v>
      </c>
      <c r="D33">
        <f t="shared" si="0"/>
        <v>1436</v>
      </c>
      <c r="E33">
        <f t="shared" si="1"/>
        <v>23.933333333333334</v>
      </c>
    </row>
    <row r="34" spans="1:5" x14ac:dyDescent="0.75">
      <c r="A34">
        <v>32</v>
      </c>
      <c r="B34">
        <v>24</v>
      </c>
      <c r="C34">
        <v>36</v>
      </c>
      <c r="D34">
        <f t="shared" si="0"/>
        <v>1476</v>
      </c>
      <c r="E34">
        <f t="shared" si="1"/>
        <v>24.6</v>
      </c>
    </row>
    <row r="35" spans="1:5" x14ac:dyDescent="0.75">
      <c r="A35">
        <v>33</v>
      </c>
      <c r="B35">
        <v>25</v>
      </c>
      <c r="C35">
        <v>16</v>
      </c>
      <c r="D35">
        <f t="shared" si="0"/>
        <v>1516</v>
      </c>
      <c r="E35">
        <f t="shared" si="1"/>
        <v>25.266666666666666</v>
      </c>
    </row>
    <row r="36" spans="1:5" x14ac:dyDescent="0.75">
      <c r="A36">
        <v>34</v>
      </c>
      <c r="B36">
        <v>25</v>
      </c>
      <c r="C36">
        <v>56</v>
      </c>
      <c r="D36">
        <f t="shared" si="0"/>
        <v>1556</v>
      </c>
      <c r="E36">
        <f t="shared" si="1"/>
        <v>25.933333333333334</v>
      </c>
    </row>
    <row r="37" spans="1:5" x14ac:dyDescent="0.75">
      <c r="A37">
        <v>35</v>
      </c>
      <c r="B37">
        <v>26</v>
      </c>
      <c r="C37">
        <v>36</v>
      </c>
      <c r="D37">
        <f t="shared" si="0"/>
        <v>1596</v>
      </c>
      <c r="E37">
        <f t="shared" si="1"/>
        <v>26.6</v>
      </c>
    </row>
    <row r="38" spans="1:5" x14ac:dyDescent="0.75">
      <c r="A38">
        <v>36</v>
      </c>
      <c r="B38">
        <v>27</v>
      </c>
      <c r="C38">
        <v>17</v>
      </c>
      <c r="D38">
        <f t="shared" si="0"/>
        <v>1637</v>
      </c>
      <c r="E38">
        <f t="shared" si="1"/>
        <v>27.283333333333335</v>
      </c>
    </row>
    <row r="39" spans="1:5" x14ac:dyDescent="0.75">
      <c r="A39">
        <v>37</v>
      </c>
      <c r="B39">
        <v>27</v>
      </c>
      <c r="C39">
        <v>57</v>
      </c>
      <c r="D39">
        <f t="shared" si="0"/>
        <v>1677</v>
      </c>
      <c r="E39">
        <f t="shared" si="1"/>
        <v>27.95</v>
      </c>
    </row>
    <row r="40" spans="1:5" x14ac:dyDescent="0.75">
      <c r="A40">
        <v>38</v>
      </c>
      <c r="B40">
        <v>28</v>
      </c>
      <c r="C40">
        <v>37</v>
      </c>
      <c r="D40">
        <f t="shared" si="0"/>
        <v>1717</v>
      </c>
      <c r="E40">
        <f t="shared" si="1"/>
        <v>28.616666666666667</v>
      </c>
    </row>
    <row r="41" spans="1:5" x14ac:dyDescent="0.75">
      <c r="A41">
        <v>39</v>
      </c>
      <c r="B41">
        <v>29</v>
      </c>
      <c r="C41">
        <v>18</v>
      </c>
      <c r="D41">
        <f t="shared" si="0"/>
        <v>1758</v>
      </c>
      <c r="E41">
        <f t="shared" si="1"/>
        <v>29.3</v>
      </c>
    </row>
    <row r="42" spans="1:5" x14ac:dyDescent="0.75">
      <c r="A42">
        <v>40</v>
      </c>
      <c r="B42">
        <v>29</v>
      </c>
      <c r="C42">
        <v>58</v>
      </c>
      <c r="D42">
        <f t="shared" si="0"/>
        <v>1798</v>
      </c>
      <c r="E42">
        <f t="shared" si="1"/>
        <v>29.966666666666665</v>
      </c>
    </row>
    <row r="43" spans="1:5" x14ac:dyDescent="0.75">
      <c r="A43">
        <v>41</v>
      </c>
      <c r="B43">
        <v>30</v>
      </c>
      <c r="C43">
        <v>38</v>
      </c>
      <c r="D43">
        <f t="shared" si="0"/>
        <v>1838</v>
      </c>
      <c r="E43">
        <f t="shared" si="1"/>
        <v>30.633333333333333</v>
      </c>
    </row>
    <row r="44" spans="1:5" x14ac:dyDescent="0.75">
      <c r="A44">
        <v>42</v>
      </c>
      <c r="B44">
        <v>31</v>
      </c>
      <c r="C44">
        <v>18</v>
      </c>
      <c r="D44">
        <f t="shared" si="0"/>
        <v>1878</v>
      </c>
      <c r="E44">
        <f t="shared" si="1"/>
        <v>31.3</v>
      </c>
    </row>
    <row r="45" spans="1:5" x14ac:dyDescent="0.75">
      <c r="A45">
        <v>43</v>
      </c>
      <c r="B45">
        <v>31</v>
      </c>
      <c r="C45">
        <v>58</v>
      </c>
      <c r="D45">
        <f t="shared" si="0"/>
        <v>1918</v>
      </c>
      <c r="E45">
        <f t="shared" si="1"/>
        <v>31.966666666666665</v>
      </c>
    </row>
    <row r="46" spans="1:5" x14ac:dyDescent="0.75">
      <c r="A46">
        <v>44</v>
      </c>
      <c r="B46">
        <v>32</v>
      </c>
      <c r="C46">
        <v>39</v>
      </c>
      <c r="D46">
        <f t="shared" si="0"/>
        <v>1959</v>
      </c>
      <c r="E46">
        <f t="shared" si="1"/>
        <v>32.65</v>
      </c>
    </row>
    <row r="47" spans="1:5" x14ac:dyDescent="0.75">
      <c r="A47">
        <v>45</v>
      </c>
      <c r="B47">
        <v>33</v>
      </c>
      <c r="C47">
        <v>19</v>
      </c>
      <c r="D47">
        <f t="shared" si="0"/>
        <v>1999</v>
      </c>
      <c r="E47">
        <f t="shared" si="1"/>
        <v>33.31666666666667</v>
      </c>
    </row>
    <row r="48" spans="1:5" x14ac:dyDescent="0.75">
      <c r="A48">
        <v>46</v>
      </c>
      <c r="B48">
        <v>33</v>
      </c>
      <c r="C48">
        <v>59</v>
      </c>
      <c r="D48">
        <f t="shared" si="0"/>
        <v>2039</v>
      </c>
      <c r="E48">
        <f t="shared" si="1"/>
        <v>33.983333333333334</v>
      </c>
    </row>
    <row r="49" spans="1:6" x14ac:dyDescent="0.75">
      <c r="A49">
        <v>47</v>
      </c>
      <c r="B49">
        <v>34</v>
      </c>
      <c r="C49">
        <v>39</v>
      </c>
      <c r="D49">
        <f t="shared" si="0"/>
        <v>2079</v>
      </c>
      <c r="E49">
        <f t="shared" si="1"/>
        <v>34.65</v>
      </c>
    </row>
    <row r="50" spans="1:6" x14ac:dyDescent="0.75">
      <c r="A50">
        <v>48</v>
      </c>
      <c r="B50">
        <v>35</v>
      </c>
      <c r="C50">
        <v>19</v>
      </c>
      <c r="D50">
        <f t="shared" si="0"/>
        <v>2119</v>
      </c>
      <c r="E50">
        <f t="shared" si="1"/>
        <v>35.31666666666667</v>
      </c>
    </row>
    <row r="51" spans="1:6" x14ac:dyDescent="0.75">
      <c r="A51">
        <v>49</v>
      </c>
      <c r="B51">
        <v>35</v>
      </c>
      <c r="C51">
        <v>59</v>
      </c>
      <c r="D51">
        <f t="shared" si="0"/>
        <v>2159</v>
      </c>
      <c r="E51">
        <f t="shared" si="1"/>
        <v>35.983333333333334</v>
      </c>
    </row>
    <row r="52" spans="1:6" s="3" customFormat="1" x14ac:dyDescent="0.75">
      <c r="A52" s="3">
        <v>50</v>
      </c>
      <c r="B52" s="3">
        <v>38</v>
      </c>
      <c r="C52" s="3">
        <v>16</v>
      </c>
      <c r="D52" s="3">
        <f t="shared" si="0"/>
        <v>2296</v>
      </c>
      <c r="E52" s="3">
        <f t="shared" si="1"/>
        <v>38.266666666666666</v>
      </c>
      <c r="F52" s="3" t="s">
        <v>38</v>
      </c>
    </row>
    <row r="53" spans="1:6" x14ac:dyDescent="0.75">
      <c r="A53">
        <v>51</v>
      </c>
      <c r="B53">
        <v>38</v>
      </c>
      <c r="C53">
        <v>56</v>
      </c>
      <c r="D53">
        <f t="shared" si="0"/>
        <v>2336</v>
      </c>
      <c r="E53">
        <f t="shared" si="1"/>
        <v>38.93333333333333</v>
      </c>
    </row>
    <row r="54" spans="1:6" x14ac:dyDescent="0.75">
      <c r="A54">
        <v>52</v>
      </c>
      <c r="B54">
        <v>39</v>
      </c>
      <c r="C54">
        <v>36</v>
      </c>
      <c r="D54">
        <f t="shared" si="0"/>
        <v>2376</v>
      </c>
      <c r="E54">
        <f t="shared" si="1"/>
        <v>39.6</v>
      </c>
    </row>
    <row r="55" spans="1:6" x14ac:dyDescent="0.75">
      <c r="A55">
        <v>53</v>
      </c>
      <c r="B55">
        <v>40</v>
      </c>
      <c r="C55">
        <v>16</v>
      </c>
      <c r="D55">
        <f t="shared" si="0"/>
        <v>2416</v>
      </c>
      <c r="E55">
        <f t="shared" si="1"/>
        <v>40.266666666666666</v>
      </c>
    </row>
    <row r="56" spans="1:6" x14ac:dyDescent="0.75">
      <c r="A56">
        <v>54</v>
      </c>
      <c r="B56">
        <v>40</v>
      </c>
      <c r="C56">
        <v>56</v>
      </c>
      <c r="D56">
        <f t="shared" si="0"/>
        <v>2456</v>
      </c>
      <c r="E56">
        <f t="shared" si="1"/>
        <v>40.93333333333333</v>
      </c>
    </row>
    <row r="57" spans="1:6" x14ac:dyDescent="0.75">
      <c r="A57">
        <v>55</v>
      </c>
      <c r="B57">
        <v>41</v>
      </c>
      <c r="C57">
        <v>36</v>
      </c>
      <c r="D57">
        <f t="shared" si="0"/>
        <v>2496</v>
      </c>
      <c r="E57">
        <f t="shared" si="1"/>
        <v>41.6</v>
      </c>
    </row>
    <row r="58" spans="1:6" x14ac:dyDescent="0.75">
      <c r="A58">
        <v>56</v>
      </c>
      <c r="B58">
        <v>42</v>
      </c>
      <c r="C58">
        <v>17</v>
      </c>
      <c r="D58">
        <f t="shared" si="0"/>
        <v>2537</v>
      </c>
      <c r="E58">
        <f t="shared" si="1"/>
        <v>42.283333333333331</v>
      </c>
    </row>
    <row r="59" spans="1:6" x14ac:dyDescent="0.75">
      <c r="A59">
        <v>57</v>
      </c>
      <c r="B59">
        <v>42</v>
      </c>
      <c r="C59">
        <v>57</v>
      </c>
      <c r="D59">
        <f t="shared" si="0"/>
        <v>2577</v>
      </c>
      <c r="E59">
        <f t="shared" si="1"/>
        <v>42.95</v>
      </c>
    </row>
    <row r="60" spans="1:6" x14ac:dyDescent="0.75">
      <c r="A60">
        <v>58</v>
      </c>
      <c r="B60">
        <v>43</v>
      </c>
      <c r="C60">
        <v>37</v>
      </c>
      <c r="D60">
        <f t="shared" si="0"/>
        <v>2617</v>
      </c>
      <c r="E60">
        <f t="shared" si="1"/>
        <v>43.616666666666667</v>
      </c>
    </row>
    <row r="61" spans="1:6" x14ac:dyDescent="0.75">
      <c r="A61">
        <v>59</v>
      </c>
      <c r="B61">
        <v>44</v>
      </c>
      <c r="C61">
        <v>17</v>
      </c>
      <c r="D61">
        <f t="shared" si="0"/>
        <v>2657</v>
      </c>
      <c r="E61">
        <f t="shared" si="1"/>
        <v>44.283333333333331</v>
      </c>
    </row>
    <row r="62" spans="1:6" x14ac:dyDescent="0.75">
      <c r="A62">
        <v>60</v>
      </c>
      <c r="B62">
        <v>44</v>
      </c>
      <c r="C62">
        <v>57</v>
      </c>
      <c r="D62">
        <f t="shared" si="0"/>
        <v>2697</v>
      </c>
      <c r="E62">
        <f t="shared" si="1"/>
        <v>44.95</v>
      </c>
    </row>
    <row r="63" spans="1:6" x14ac:dyDescent="0.75">
      <c r="A63">
        <v>61</v>
      </c>
      <c r="B63">
        <v>45</v>
      </c>
      <c r="C63">
        <v>37</v>
      </c>
      <c r="D63">
        <f t="shared" si="0"/>
        <v>2737</v>
      </c>
      <c r="E63">
        <f t="shared" si="1"/>
        <v>45.616666666666667</v>
      </c>
    </row>
    <row r="64" spans="1:6" x14ac:dyDescent="0.75">
      <c r="A64">
        <v>62</v>
      </c>
      <c r="B64">
        <v>46</v>
      </c>
      <c r="C64">
        <v>17</v>
      </c>
      <c r="D64">
        <f t="shared" si="0"/>
        <v>2777</v>
      </c>
      <c r="E64">
        <f t="shared" si="1"/>
        <v>46.283333333333331</v>
      </c>
    </row>
    <row r="65" spans="1:5" x14ac:dyDescent="0.75">
      <c r="A65">
        <v>63</v>
      </c>
      <c r="B65">
        <v>46</v>
      </c>
      <c r="C65">
        <v>57</v>
      </c>
      <c r="D65">
        <f t="shared" si="0"/>
        <v>2817</v>
      </c>
      <c r="E65">
        <f t="shared" si="1"/>
        <v>46.95</v>
      </c>
    </row>
    <row r="66" spans="1:5" x14ac:dyDescent="0.75">
      <c r="A66">
        <v>64</v>
      </c>
      <c r="B66">
        <v>47</v>
      </c>
      <c r="C66">
        <v>37</v>
      </c>
      <c r="D66">
        <f t="shared" si="0"/>
        <v>2857</v>
      </c>
      <c r="E66">
        <f t="shared" si="1"/>
        <v>47.616666666666667</v>
      </c>
    </row>
    <row r="67" spans="1:5" x14ac:dyDescent="0.75">
      <c r="A67">
        <v>65</v>
      </c>
      <c r="B67">
        <v>48</v>
      </c>
      <c r="C67">
        <v>18</v>
      </c>
      <c r="D67">
        <f t="shared" si="0"/>
        <v>2898</v>
      </c>
      <c r="E67">
        <f t="shared" si="1"/>
        <v>48.3</v>
      </c>
    </row>
    <row r="68" spans="1:5" x14ac:dyDescent="0.75">
      <c r="A68">
        <v>66</v>
      </c>
      <c r="B68">
        <v>48</v>
      </c>
      <c r="C68">
        <v>58</v>
      </c>
      <c r="D68">
        <f t="shared" ref="D68:D77" si="2">B68*60+C68</f>
        <v>2938</v>
      </c>
      <c r="E68">
        <f t="shared" ref="E68:E77" si="3">D68/60</f>
        <v>48.966666666666669</v>
      </c>
    </row>
    <row r="69" spans="1:5" x14ac:dyDescent="0.75">
      <c r="A69">
        <v>67</v>
      </c>
      <c r="B69">
        <v>49</v>
      </c>
      <c r="C69">
        <v>38</v>
      </c>
      <c r="D69">
        <f t="shared" si="2"/>
        <v>2978</v>
      </c>
      <c r="E69">
        <f t="shared" si="3"/>
        <v>49.633333333333333</v>
      </c>
    </row>
    <row r="70" spans="1:5" x14ac:dyDescent="0.75">
      <c r="A70">
        <v>68</v>
      </c>
      <c r="B70">
        <v>50</v>
      </c>
      <c r="C70">
        <v>18</v>
      </c>
      <c r="D70">
        <f t="shared" si="2"/>
        <v>3018</v>
      </c>
      <c r="E70">
        <f t="shared" si="3"/>
        <v>50.3</v>
      </c>
    </row>
    <row r="71" spans="1:5" x14ac:dyDescent="0.75">
      <c r="A71">
        <v>69</v>
      </c>
      <c r="B71">
        <v>50</v>
      </c>
      <c r="C71">
        <v>58</v>
      </c>
      <c r="D71">
        <f t="shared" si="2"/>
        <v>3058</v>
      </c>
      <c r="E71">
        <f t="shared" si="3"/>
        <v>50.966666666666669</v>
      </c>
    </row>
    <row r="72" spans="1:5" x14ac:dyDescent="0.75">
      <c r="A72">
        <v>70</v>
      </c>
      <c r="B72">
        <v>51</v>
      </c>
      <c r="C72">
        <v>38</v>
      </c>
      <c r="D72">
        <f t="shared" si="2"/>
        <v>3098</v>
      </c>
      <c r="E72">
        <f t="shared" si="3"/>
        <v>51.633333333333333</v>
      </c>
    </row>
    <row r="73" spans="1:5" x14ac:dyDescent="0.75">
      <c r="A73">
        <v>71</v>
      </c>
      <c r="B73">
        <v>52</v>
      </c>
      <c r="C73">
        <v>18</v>
      </c>
      <c r="D73">
        <f t="shared" si="2"/>
        <v>3138</v>
      </c>
      <c r="E73">
        <f t="shared" si="3"/>
        <v>52.3</v>
      </c>
    </row>
    <row r="74" spans="1:5" x14ac:dyDescent="0.75">
      <c r="A74">
        <v>72</v>
      </c>
      <c r="B74">
        <v>52</v>
      </c>
      <c r="C74">
        <v>58</v>
      </c>
      <c r="D74">
        <f t="shared" si="2"/>
        <v>3178</v>
      </c>
      <c r="E74">
        <f t="shared" si="3"/>
        <v>52.966666666666669</v>
      </c>
    </row>
    <row r="75" spans="1:5" x14ac:dyDescent="0.75">
      <c r="A75">
        <v>73</v>
      </c>
      <c r="B75">
        <v>53</v>
      </c>
      <c r="C75">
        <v>39</v>
      </c>
      <c r="D75">
        <f t="shared" si="2"/>
        <v>3219</v>
      </c>
      <c r="E75">
        <f t="shared" si="3"/>
        <v>53.65</v>
      </c>
    </row>
    <row r="76" spans="1:5" x14ac:dyDescent="0.75">
      <c r="A76">
        <v>74</v>
      </c>
      <c r="B76">
        <v>54</v>
      </c>
      <c r="C76">
        <v>19</v>
      </c>
      <c r="D76">
        <f t="shared" si="2"/>
        <v>3259</v>
      </c>
      <c r="E76">
        <f t="shared" si="3"/>
        <v>54.31666666666667</v>
      </c>
    </row>
    <row r="77" spans="1:5" x14ac:dyDescent="0.75">
      <c r="A77">
        <v>75</v>
      </c>
      <c r="B77">
        <v>54</v>
      </c>
      <c r="C77">
        <v>59</v>
      </c>
      <c r="D77">
        <f t="shared" si="2"/>
        <v>3299</v>
      </c>
      <c r="E77">
        <f t="shared" si="3"/>
        <v>54.983333333333334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4"/>
  <sheetViews>
    <sheetView zoomScale="80" zoomScaleNormal="80" workbookViewId="0"/>
  </sheetViews>
  <sheetFormatPr defaultRowHeight="14.75" x14ac:dyDescent="0.75"/>
  <cols>
    <col min="9" max="9" width="9.1328125" style="1"/>
    <col min="10" max="10" width="9.1328125" style="2"/>
    <col min="14" max="14" width="9.1328125" style="1"/>
    <col min="15" max="15" width="9.1328125" style="2"/>
  </cols>
  <sheetData>
    <row r="1" spans="1:15" x14ac:dyDescent="0.75">
      <c r="A1" t="s">
        <v>19</v>
      </c>
      <c r="I1" s="1" t="s">
        <v>15</v>
      </c>
      <c r="N1" s="1" t="s">
        <v>16</v>
      </c>
    </row>
    <row r="2" spans="1:15" x14ac:dyDescent="0.75">
      <c r="B2" t="s">
        <v>14</v>
      </c>
      <c r="C2" s="1" t="s">
        <v>10</v>
      </c>
      <c r="D2" s="1" t="s">
        <v>11</v>
      </c>
      <c r="E2" s="2" t="s">
        <v>12</v>
      </c>
      <c r="F2" s="2" t="s">
        <v>13</v>
      </c>
      <c r="H2" t="s">
        <v>14</v>
      </c>
      <c r="I2" s="1" t="s">
        <v>1</v>
      </c>
      <c r="J2" s="2" t="s">
        <v>0</v>
      </c>
      <c r="M2" t="s">
        <v>14</v>
      </c>
      <c r="N2" s="1" t="s">
        <v>1</v>
      </c>
      <c r="O2" s="2" t="s">
        <v>0</v>
      </c>
    </row>
    <row r="3" spans="1:15" x14ac:dyDescent="0.75">
      <c r="B3">
        <v>60</v>
      </c>
      <c r="C3">
        <v>420.30700000000002</v>
      </c>
      <c r="D3">
        <v>415.31900000000002</v>
      </c>
      <c r="E3">
        <v>209.023</v>
      </c>
      <c r="F3">
        <v>206.40299999999999</v>
      </c>
      <c r="H3">
        <f>B3</f>
        <v>60</v>
      </c>
      <c r="I3" s="1">
        <f>C3-D3</f>
        <v>4.9879999999999995</v>
      </c>
      <c r="J3" s="2">
        <f>E3-F3</f>
        <v>2.6200000000000045</v>
      </c>
      <c r="M3">
        <f>B3</f>
        <v>60</v>
      </c>
      <c r="N3" s="1">
        <f>(I3-MIN(I$3:I$54))/(MAX(I$3:I$54)-MIN(I$3:I$54))</f>
        <v>0.17336040250684076</v>
      </c>
      <c r="O3" s="2">
        <f>(J3-MIN(J$3:J$54))/(MAX(J$3:J$54)-MIN(J$3:J$54))</f>
        <v>0.28273093759191653</v>
      </c>
    </row>
    <row r="4" spans="1:15" x14ac:dyDescent="0.75">
      <c r="B4">
        <v>61</v>
      </c>
      <c r="C4">
        <v>406.23899999999998</v>
      </c>
      <c r="D4">
        <v>411.65300000000002</v>
      </c>
      <c r="E4">
        <v>203.352</v>
      </c>
      <c r="F4">
        <v>204.43799999999999</v>
      </c>
      <c r="H4">
        <f t="shared" ref="H4:H54" si="0">B4</f>
        <v>61</v>
      </c>
      <c r="I4" s="1">
        <f t="shared" ref="I4:I54" si="1">C4-D4</f>
        <v>-5.4140000000000441</v>
      </c>
      <c r="J4" s="2">
        <f t="shared" ref="J4:J54" si="2">E4-F4</f>
        <v>-1.0859999999999843</v>
      </c>
      <c r="M4">
        <f t="shared" ref="M4:M54" si="3">B4</f>
        <v>61</v>
      </c>
      <c r="N4" s="1">
        <f t="shared" ref="N4:N54" si="4">(I4-MIN(I$3:I$54))/(MAX(I$3:I$54)-MIN(I$3:I$54))</f>
        <v>8.9889984673283727E-2</v>
      </c>
      <c r="O4" s="2">
        <f t="shared" ref="O4:O53" si="5">(J4-MIN(J$3:J$54))/(MAX(J$3:J$54)-MIN(J$3:J$54))</f>
        <v>0.21860996245479894</v>
      </c>
    </row>
    <row r="5" spans="1:15" x14ac:dyDescent="0.75">
      <c r="B5">
        <v>62</v>
      </c>
      <c r="C5">
        <v>410.47699999999998</v>
      </c>
      <c r="D5">
        <v>419.52100000000002</v>
      </c>
      <c r="E5">
        <v>197.227</v>
      </c>
      <c r="F5">
        <v>201.27099999999999</v>
      </c>
      <c r="H5">
        <f t="shared" si="0"/>
        <v>62</v>
      </c>
      <c r="I5" s="1">
        <f t="shared" si="1"/>
        <v>-9.0440000000000396</v>
      </c>
      <c r="J5" s="2">
        <f t="shared" si="2"/>
        <v>-4.0439999999999827</v>
      </c>
      <c r="M5">
        <f t="shared" si="3"/>
        <v>62</v>
      </c>
      <c r="N5" s="1">
        <f t="shared" si="4"/>
        <v>6.076120013802027E-2</v>
      </c>
      <c r="O5" s="2">
        <f t="shared" si="5"/>
        <v>0.16743083551049392</v>
      </c>
    </row>
    <row r="6" spans="1:15" x14ac:dyDescent="0.75">
      <c r="B6">
        <v>63</v>
      </c>
      <c r="C6">
        <v>404.77300000000002</v>
      </c>
      <c r="D6">
        <v>409.58300000000003</v>
      </c>
      <c r="E6">
        <v>200</v>
      </c>
      <c r="F6">
        <v>200.69399999999999</v>
      </c>
      <c r="H6">
        <f t="shared" si="0"/>
        <v>63</v>
      </c>
      <c r="I6" s="1">
        <f t="shared" si="1"/>
        <v>-4.8100000000000023</v>
      </c>
      <c r="J6" s="2">
        <f t="shared" si="2"/>
        <v>-0.6939999999999884</v>
      </c>
      <c r="M6">
        <f t="shared" si="3"/>
        <v>63</v>
      </c>
      <c r="N6" s="1">
        <f t="shared" si="4"/>
        <v>9.4736757637278318E-2</v>
      </c>
      <c r="O6" s="2">
        <f t="shared" si="5"/>
        <v>0.2253923214007649</v>
      </c>
    </row>
    <row r="7" spans="1:15" x14ac:dyDescent="0.75">
      <c r="B7">
        <v>64</v>
      </c>
      <c r="C7">
        <v>407.65600000000001</v>
      </c>
      <c r="D7">
        <v>419.36799999999999</v>
      </c>
      <c r="E7">
        <v>201.86500000000001</v>
      </c>
      <c r="F7">
        <v>203.76300000000001</v>
      </c>
      <c r="H7">
        <f t="shared" si="0"/>
        <v>64</v>
      </c>
      <c r="I7" s="1">
        <f t="shared" si="1"/>
        <v>-11.711999999999989</v>
      </c>
      <c r="J7" s="2">
        <f t="shared" si="2"/>
        <v>-1.8979999999999961</v>
      </c>
      <c r="M7">
        <f t="shared" si="3"/>
        <v>64</v>
      </c>
      <c r="N7" s="1">
        <f t="shared" si="4"/>
        <v>3.9351944727529488E-2</v>
      </c>
      <c r="O7" s="2">
        <f t="shared" si="5"/>
        <v>0.20456079035244049</v>
      </c>
    </row>
    <row r="8" spans="1:15" x14ac:dyDescent="0.75">
      <c r="B8">
        <v>65</v>
      </c>
      <c r="C8">
        <v>419.10399999999998</v>
      </c>
      <c r="D8">
        <v>428.053</v>
      </c>
      <c r="E8">
        <v>203.07300000000001</v>
      </c>
      <c r="F8">
        <v>204.678</v>
      </c>
      <c r="H8">
        <f t="shared" si="0"/>
        <v>65</v>
      </c>
      <c r="I8" s="1">
        <f t="shared" si="1"/>
        <v>-8.9490000000000123</v>
      </c>
      <c r="J8" s="2">
        <f t="shared" si="2"/>
        <v>-1.6049999999999898</v>
      </c>
      <c r="M8">
        <f t="shared" si="3"/>
        <v>65</v>
      </c>
      <c r="N8" s="1">
        <f t="shared" si="4"/>
        <v>6.1523523700238128E-2</v>
      </c>
      <c r="O8" s="2">
        <f t="shared" si="5"/>
        <v>0.20963025762582849</v>
      </c>
    </row>
    <row r="9" spans="1:15" x14ac:dyDescent="0.75">
      <c r="B9">
        <v>66</v>
      </c>
      <c r="C9">
        <v>416.30200000000002</v>
      </c>
      <c r="D9">
        <v>427.27600000000001</v>
      </c>
      <c r="E9">
        <v>198.25</v>
      </c>
      <c r="F9">
        <v>202.428</v>
      </c>
      <c r="H9">
        <f t="shared" si="0"/>
        <v>66</v>
      </c>
      <c r="I9" s="1">
        <f t="shared" si="1"/>
        <v>-10.97399999999999</v>
      </c>
      <c r="J9" s="2">
        <f t="shared" si="2"/>
        <v>-4.1779999999999973</v>
      </c>
      <c r="M9">
        <f t="shared" si="3"/>
        <v>66</v>
      </c>
      <c r="N9" s="1">
        <f t="shared" si="4"/>
        <v>4.52739951371781E-2</v>
      </c>
      <c r="O9" s="2">
        <f t="shared" si="5"/>
        <v>0.16511237607488283</v>
      </c>
    </row>
    <row r="10" spans="1:15" x14ac:dyDescent="0.75">
      <c r="B10">
        <v>67</v>
      </c>
      <c r="C10">
        <v>408.81200000000001</v>
      </c>
      <c r="D10">
        <v>425.428</v>
      </c>
      <c r="E10">
        <v>200.917</v>
      </c>
      <c r="F10">
        <v>205.84200000000001</v>
      </c>
      <c r="H10">
        <f t="shared" si="0"/>
        <v>67</v>
      </c>
      <c r="I10" s="1">
        <f t="shared" si="1"/>
        <v>-16.615999999999985</v>
      </c>
      <c r="J10" s="2">
        <f t="shared" si="2"/>
        <v>-4.9250000000000114</v>
      </c>
      <c r="M10">
        <f t="shared" si="3"/>
        <v>67</v>
      </c>
      <c r="N10" s="1">
        <f t="shared" si="4"/>
        <v>0</v>
      </c>
      <c r="O10" s="2">
        <f t="shared" si="5"/>
        <v>0.15218782981815646</v>
      </c>
    </row>
    <row r="11" spans="1:15" x14ac:dyDescent="0.75">
      <c r="B11">
        <v>68</v>
      </c>
      <c r="C11">
        <v>433.029</v>
      </c>
      <c r="D11">
        <v>437.44200000000001</v>
      </c>
      <c r="E11">
        <v>204.625</v>
      </c>
      <c r="F11">
        <v>211.73099999999999</v>
      </c>
      <c r="H11">
        <f t="shared" si="0"/>
        <v>68</v>
      </c>
      <c r="I11" s="1">
        <f t="shared" si="1"/>
        <v>-4.4130000000000109</v>
      </c>
      <c r="J11" s="2">
        <f t="shared" si="2"/>
        <v>-7.1059999999999945</v>
      </c>
      <c r="M11">
        <f t="shared" si="3"/>
        <v>68</v>
      </c>
      <c r="N11" s="1">
        <f t="shared" si="4"/>
        <v>9.7922467681493014E-2</v>
      </c>
      <c r="O11" s="2">
        <f t="shared" si="5"/>
        <v>0.11445230721317726</v>
      </c>
    </row>
    <row r="12" spans="1:15" x14ac:dyDescent="0.75">
      <c r="B12">
        <v>69</v>
      </c>
      <c r="C12">
        <v>440.38499999999999</v>
      </c>
      <c r="D12">
        <v>440.92899999999997</v>
      </c>
      <c r="E12">
        <v>216.86500000000001</v>
      </c>
      <c r="F12">
        <v>222.27600000000001</v>
      </c>
      <c r="H12">
        <f t="shared" si="0"/>
        <v>69</v>
      </c>
      <c r="I12" s="1">
        <f t="shared" si="1"/>
        <v>-0.54399999999998272</v>
      </c>
      <c r="J12" s="2">
        <f t="shared" si="2"/>
        <v>-5.4110000000000014</v>
      </c>
      <c r="M12">
        <f t="shared" si="3"/>
        <v>69</v>
      </c>
      <c r="N12" s="1">
        <f t="shared" si="4"/>
        <v>0.1289690978101253</v>
      </c>
      <c r="O12" s="2">
        <f t="shared" si="5"/>
        <v>0.14377908888004565</v>
      </c>
    </row>
    <row r="13" spans="1:15" x14ac:dyDescent="0.75">
      <c r="B13">
        <v>70</v>
      </c>
      <c r="C13">
        <v>437.16300000000001</v>
      </c>
      <c r="D13">
        <v>446.20499999999998</v>
      </c>
      <c r="E13">
        <v>221.048</v>
      </c>
      <c r="F13">
        <v>234.76900000000001</v>
      </c>
      <c r="H13">
        <f t="shared" si="0"/>
        <v>70</v>
      </c>
      <c r="I13" s="1">
        <f t="shared" si="1"/>
        <v>-9.0419999999999732</v>
      </c>
      <c r="J13" s="2">
        <f t="shared" si="2"/>
        <v>-13.721000000000004</v>
      </c>
      <c r="M13">
        <f t="shared" si="3"/>
        <v>70</v>
      </c>
      <c r="N13" s="1">
        <f t="shared" si="4"/>
        <v>6.0777249055120115E-2</v>
      </c>
      <c r="O13" s="2">
        <f t="shared" si="5"/>
        <v>0</v>
      </c>
    </row>
    <row r="14" spans="1:15" x14ac:dyDescent="0.75">
      <c r="B14">
        <v>71</v>
      </c>
      <c r="C14">
        <v>438.673</v>
      </c>
      <c r="D14">
        <v>436.74400000000003</v>
      </c>
      <c r="E14">
        <v>212.952</v>
      </c>
      <c r="F14">
        <v>220.256</v>
      </c>
      <c r="H14">
        <f t="shared" si="0"/>
        <v>71</v>
      </c>
      <c r="I14" s="1">
        <f t="shared" si="1"/>
        <v>1.9289999999999736</v>
      </c>
      <c r="J14" s="2">
        <f t="shared" si="2"/>
        <v>-7.304000000000002</v>
      </c>
      <c r="M14">
        <f t="shared" si="3"/>
        <v>71</v>
      </c>
      <c r="N14" s="1">
        <f t="shared" si="4"/>
        <v>0.14881358380343257</v>
      </c>
      <c r="O14" s="2">
        <f t="shared" si="5"/>
        <v>0.11102652386802081</v>
      </c>
    </row>
    <row r="15" spans="1:15" x14ac:dyDescent="0.75">
      <c r="B15">
        <v>72</v>
      </c>
      <c r="C15">
        <v>432.93299999999999</v>
      </c>
      <c r="D15">
        <v>440.98099999999999</v>
      </c>
      <c r="E15">
        <v>211.93299999999999</v>
      </c>
      <c r="F15">
        <v>216.006</v>
      </c>
      <c r="H15">
        <f t="shared" si="0"/>
        <v>72</v>
      </c>
      <c r="I15" s="1">
        <f t="shared" si="1"/>
        <v>-8.0480000000000018</v>
      </c>
      <c r="J15" s="2">
        <f t="shared" si="2"/>
        <v>-4.0730000000000075</v>
      </c>
      <c r="M15">
        <f t="shared" si="3"/>
        <v>72</v>
      </c>
      <c r="N15" s="1">
        <f t="shared" si="4"/>
        <v>6.8753560853481291E-2</v>
      </c>
      <c r="O15" s="2">
        <f t="shared" si="5"/>
        <v>0.16692907936398069</v>
      </c>
    </row>
    <row r="16" spans="1:15" x14ac:dyDescent="0.75">
      <c r="B16">
        <v>73</v>
      </c>
      <c r="C16">
        <v>446.74</v>
      </c>
      <c r="D16">
        <v>450.42899999999997</v>
      </c>
      <c r="E16">
        <v>209.327</v>
      </c>
      <c r="F16">
        <v>213.37799999999999</v>
      </c>
      <c r="H16">
        <f t="shared" si="0"/>
        <v>73</v>
      </c>
      <c r="I16" s="1">
        <f t="shared" si="1"/>
        <v>-3.6889999999999645</v>
      </c>
      <c r="J16" s="2">
        <f t="shared" si="2"/>
        <v>-4.0509999999999877</v>
      </c>
      <c r="M16">
        <f t="shared" si="3"/>
        <v>73</v>
      </c>
      <c r="N16" s="1">
        <f t="shared" si="4"/>
        <v>0.10373217567144676</v>
      </c>
      <c r="O16" s="2">
        <f t="shared" si="5"/>
        <v>0.16730972195788729</v>
      </c>
    </row>
    <row r="17" spans="2:15" x14ac:dyDescent="0.75">
      <c r="B17">
        <v>74</v>
      </c>
      <c r="C17">
        <v>437.01</v>
      </c>
      <c r="D17">
        <v>437.75</v>
      </c>
      <c r="E17">
        <v>216.30799999999999</v>
      </c>
      <c r="F17">
        <v>222.423</v>
      </c>
      <c r="H17">
        <f t="shared" si="0"/>
        <v>74</v>
      </c>
      <c r="I17" s="1">
        <f t="shared" si="1"/>
        <v>-0.74000000000000909</v>
      </c>
      <c r="J17" s="2">
        <f t="shared" si="2"/>
        <v>-6.1150000000000091</v>
      </c>
      <c r="M17">
        <f t="shared" si="3"/>
        <v>74</v>
      </c>
      <c r="N17" s="1">
        <f t="shared" si="4"/>
        <v>0.12739630393439186</v>
      </c>
      <c r="O17" s="2">
        <f t="shared" si="5"/>
        <v>0.13159852587504525</v>
      </c>
    </row>
    <row r="18" spans="2:15" x14ac:dyDescent="0.75">
      <c r="B18">
        <v>75</v>
      </c>
      <c r="C18">
        <v>429.53800000000001</v>
      </c>
      <c r="D18">
        <v>439.87799999999999</v>
      </c>
      <c r="E18">
        <v>213.46199999999999</v>
      </c>
      <c r="F18">
        <v>218.5</v>
      </c>
      <c r="H18">
        <f t="shared" si="0"/>
        <v>75</v>
      </c>
      <c r="I18" s="1">
        <f t="shared" si="1"/>
        <v>-10.339999999999975</v>
      </c>
      <c r="J18" s="2">
        <f t="shared" si="2"/>
        <v>-5.0380000000000109</v>
      </c>
      <c r="M18">
        <f t="shared" si="3"/>
        <v>75</v>
      </c>
      <c r="N18" s="1">
        <f t="shared" si="4"/>
        <v>5.036150185766225E-2</v>
      </c>
      <c r="O18" s="2">
        <f t="shared" si="5"/>
        <v>0.15023271104036523</v>
      </c>
    </row>
    <row r="19" spans="2:15" x14ac:dyDescent="0.75">
      <c r="B19">
        <v>76</v>
      </c>
      <c r="C19">
        <v>438.827</v>
      </c>
      <c r="D19">
        <v>429</v>
      </c>
      <c r="E19">
        <v>205.077</v>
      </c>
      <c r="F19">
        <v>209.09</v>
      </c>
      <c r="H19">
        <f t="shared" si="0"/>
        <v>76</v>
      </c>
      <c r="I19" s="1">
        <f t="shared" si="1"/>
        <v>9.8269999999999982</v>
      </c>
      <c r="J19" s="2">
        <f t="shared" si="2"/>
        <v>-4.0130000000000052</v>
      </c>
      <c r="M19">
        <f t="shared" si="3"/>
        <v>76</v>
      </c>
      <c r="N19" s="1">
        <f t="shared" si="4"/>
        <v>0.21219075742864241</v>
      </c>
      <c r="O19" s="2">
        <f t="shared" si="5"/>
        <v>0.1679671955291796</v>
      </c>
    </row>
    <row r="20" spans="2:15" x14ac:dyDescent="0.75">
      <c r="B20">
        <v>77</v>
      </c>
      <c r="C20">
        <v>427.61500000000001</v>
      </c>
      <c r="D20">
        <v>426.85899999999998</v>
      </c>
      <c r="E20">
        <v>203.029</v>
      </c>
      <c r="F20">
        <v>208.05799999999999</v>
      </c>
      <c r="H20">
        <f t="shared" si="0"/>
        <v>77</v>
      </c>
      <c r="I20" s="1">
        <f t="shared" si="1"/>
        <v>0.75600000000002865</v>
      </c>
      <c r="J20" s="2">
        <f t="shared" si="2"/>
        <v>-5.0289999999999964</v>
      </c>
      <c r="M20">
        <f t="shared" si="3"/>
        <v>77</v>
      </c>
      <c r="N20" s="1">
        <f t="shared" si="4"/>
        <v>0.13940089392468258</v>
      </c>
      <c r="O20" s="2">
        <f t="shared" si="5"/>
        <v>0.1503884284651453</v>
      </c>
    </row>
    <row r="21" spans="2:15" x14ac:dyDescent="0.75">
      <c r="B21">
        <v>78</v>
      </c>
      <c r="C21">
        <v>428.66300000000001</v>
      </c>
      <c r="D21">
        <v>427.48700000000002</v>
      </c>
      <c r="E21">
        <v>215.41300000000001</v>
      </c>
      <c r="F21">
        <v>219.30799999999999</v>
      </c>
      <c r="H21">
        <f t="shared" si="0"/>
        <v>78</v>
      </c>
      <c r="I21" s="1">
        <f t="shared" si="1"/>
        <v>1.1759999999999877</v>
      </c>
      <c r="J21" s="2">
        <f t="shared" si="2"/>
        <v>-3.8949999999999818</v>
      </c>
      <c r="M21">
        <f t="shared" si="3"/>
        <v>78</v>
      </c>
      <c r="N21" s="1">
        <f t="shared" si="4"/>
        <v>0.14277116651553917</v>
      </c>
      <c r="O21" s="2">
        <f t="shared" si="5"/>
        <v>0.17000882398740449</v>
      </c>
    </row>
    <row r="22" spans="2:15" x14ac:dyDescent="0.75">
      <c r="B22">
        <v>79</v>
      </c>
      <c r="C22">
        <v>413.01</v>
      </c>
      <c r="D22">
        <v>413.99400000000003</v>
      </c>
      <c r="E22">
        <v>213.548</v>
      </c>
      <c r="F22">
        <v>217.02600000000001</v>
      </c>
      <c r="H22">
        <f t="shared" si="0"/>
        <v>79</v>
      </c>
      <c r="I22" s="1">
        <f t="shared" si="1"/>
        <v>-0.98400000000003729</v>
      </c>
      <c r="J22" s="2">
        <f t="shared" si="2"/>
        <v>-3.4780000000000086</v>
      </c>
      <c r="M22">
        <f t="shared" si="3"/>
        <v>79</v>
      </c>
      <c r="N22" s="1">
        <f t="shared" si="4"/>
        <v>0.12543833604827476</v>
      </c>
      <c r="O22" s="2">
        <f t="shared" si="5"/>
        <v>0.17722373133553629</v>
      </c>
    </row>
    <row r="23" spans="2:15" x14ac:dyDescent="0.75">
      <c r="B23">
        <v>80</v>
      </c>
      <c r="C23">
        <v>415.471</v>
      </c>
      <c r="D23">
        <v>426.07100000000003</v>
      </c>
      <c r="E23">
        <v>208.298</v>
      </c>
      <c r="F23">
        <v>214.02600000000001</v>
      </c>
      <c r="H23">
        <f t="shared" si="0"/>
        <v>80</v>
      </c>
      <c r="I23" s="1">
        <f t="shared" si="1"/>
        <v>-10.600000000000023</v>
      </c>
      <c r="J23" s="2">
        <f t="shared" si="2"/>
        <v>-5.7280000000000086</v>
      </c>
      <c r="M23">
        <f t="shared" si="3"/>
        <v>80</v>
      </c>
      <c r="N23" s="1">
        <f t="shared" si="4"/>
        <v>4.8275142634750433E-2</v>
      </c>
      <c r="O23" s="2">
        <f t="shared" si="5"/>
        <v>0.13829437514057807</v>
      </c>
    </row>
    <row r="24" spans="2:15" x14ac:dyDescent="0.75">
      <c r="B24">
        <v>81</v>
      </c>
      <c r="C24">
        <v>404.76</v>
      </c>
      <c r="D24">
        <v>417.673</v>
      </c>
      <c r="E24">
        <v>200.60599999999999</v>
      </c>
      <c r="F24">
        <v>204.21199999999999</v>
      </c>
      <c r="H24">
        <f t="shared" si="0"/>
        <v>81</v>
      </c>
      <c r="I24" s="1">
        <f t="shared" si="1"/>
        <v>-12.913000000000011</v>
      </c>
      <c r="J24" s="2">
        <f t="shared" si="2"/>
        <v>-3.6059999999999945</v>
      </c>
      <c r="M24">
        <f t="shared" si="3"/>
        <v>81</v>
      </c>
      <c r="N24" s="1">
        <f t="shared" si="4"/>
        <v>2.971457000938842E-2</v>
      </c>
      <c r="O24" s="2">
        <f t="shared" si="5"/>
        <v>0.17500908351644556</v>
      </c>
    </row>
    <row r="25" spans="2:15" x14ac:dyDescent="0.75">
      <c r="B25">
        <v>82</v>
      </c>
      <c r="C25">
        <v>422.81700000000001</v>
      </c>
      <c r="D25">
        <v>423.93599999999998</v>
      </c>
      <c r="E25">
        <v>213.26900000000001</v>
      </c>
      <c r="F25">
        <v>214.64099999999999</v>
      </c>
      <c r="H25">
        <f t="shared" si="0"/>
        <v>82</v>
      </c>
      <c r="I25" s="1">
        <f t="shared" si="1"/>
        <v>-1.1189999999999714</v>
      </c>
      <c r="J25" s="2">
        <f t="shared" si="2"/>
        <v>-1.3719999999999857</v>
      </c>
      <c r="M25">
        <f t="shared" si="3"/>
        <v>82</v>
      </c>
      <c r="N25" s="1">
        <f t="shared" si="4"/>
        <v>0.12435503414407127</v>
      </c>
      <c r="O25" s="2">
        <f t="shared" si="5"/>
        <v>0.21366160873401754</v>
      </c>
    </row>
    <row r="26" spans="2:15" x14ac:dyDescent="0.75">
      <c r="B26">
        <v>83</v>
      </c>
      <c r="C26">
        <v>436.33699999999999</v>
      </c>
      <c r="D26">
        <v>438.32100000000003</v>
      </c>
      <c r="E26">
        <v>205.66300000000001</v>
      </c>
      <c r="F26">
        <v>212.96199999999999</v>
      </c>
      <c r="H26">
        <f t="shared" si="0"/>
        <v>83</v>
      </c>
      <c r="I26" s="1">
        <f t="shared" si="1"/>
        <v>-1.9840000000000373</v>
      </c>
      <c r="J26" s="2">
        <f t="shared" si="2"/>
        <v>-7.2989999999999782</v>
      </c>
      <c r="M26">
        <f t="shared" si="3"/>
        <v>83</v>
      </c>
      <c r="N26" s="1">
        <f t="shared" si="4"/>
        <v>0.1174138774986154</v>
      </c>
      <c r="O26" s="2">
        <f t="shared" si="5"/>
        <v>0.11111303354845446</v>
      </c>
    </row>
    <row r="27" spans="2:15" x14ac:dyDescent="0.75">
      <c r="B27">
        <v>84</v>
      </c>
      <c r="C27">
        <v>430.71199999999999</v>
      </c>
      <c r="D27">
        <v>436.18599999999998</v>
      </c>
      <c r="E27">
        <v>208.13499999999999</v>
      </c>
      <c r="F27">
        <v>219.12799999999999</v>
      </c>
      <c r="H27">
        <f t="shared" si="0"/>
        <v>84</v>
      </c>
      <c r="I27" s="1">
        <f t="shared" si="1"/>
        <v>-5.4739999999999895</v>
      </c>
      <c r="J27" s="2">
        <f t="shared" si="2"/>
        <v>-10.992999999999995</v>
      </c>
      <c r="M27">
        <f t="shared" si="3"/>
        <v>84</v>
      </c>
      <c r="N27" s="1">
        <f t="shared" si="4"/>
        <v>8.9408517160304596E-2</v>
      </c>
      <c r="O27" s="2">
        <f t="shared" si="5"/>
        <v>4.7199681644376136E-2</v>
      </c>
    </row>
    <row r="28" spans="2:15" x14ac:dyDescent="0.75">
      <c r="B28">
        <v>85</v>
      </c>
      <c r="C28">
        <v>433.702</v>
      </c>
      <c r="D28">
        <v>434.08300000000003</v>
      </c>
      <c r="E28">
        <v>205.69200000000001</v>
      </c>
      <c r="F28">
        <v>208.05799999999999</v>
      </c>
      <c r="H28">
        <f t="shared" si="0"/>
        <v>85</v>
      </c>
      <c r="I28" s="1">
        <f t="shared" si="1"/>
        <v>-0.38100000000002865</v>
      </c>
      <c r="J28" s="2">
        <f t="shared" si="2"/>
        <v>-2.3659999999999854</v>
      </c>
      <c r="M28">
        <f t="shared" si="3"/>
        <v>85</v>
      </c>
      <c r="N28" s="1">
        <f t="shared" si="4"/>
        <v>0.13027708455371942</v>
      </c>
      <c r="O28" s="2">
        <f t="shared" si="5"/>
        <v>0.19646348426388935</v>
      </c>
    </row>
    <row r="29" spans="2:15" x14ac:dyDescent="0.75">
      <c r="B29">
        <v>86</v>
      </c>
      <c r="C29">
        <v>439.16300000000001</v>
      </c>
      <c r="D29">
        <v>439.69200000000001</v>
      </c>
      <c r="E29">
        <v>210.548</v>
      </c>
      <c r="F29">
        <v>210.44200000000001</v>
      </c>
      <c r="H29">
        <f t="shared" si="0"/>
        <v>86</v>
      </c>
      <c r="I29" s="1">
        <f t="shared" si="1"/>
        <v>-0.52899999999999636</v>
      </c>
      <c r="J29" s="2">
        <f t="shared" si="2"/>
        <v>0.10599999999999454</v>
      </c>
      <c r="M29">
        <f t="shared" si="3"/>
        <v>86</v>
      </c>
      <c r="N29" s="1">
        <f t="shared" si="4"/>
        <v>0.1290894646883701</v>
      </c>
      <c r="O29" s="2">
        <f t="shared" si="5"/>
        <v>0.23923387027008308</v>
      </c>
    </row>
    <row r="30" spans="2:15" x14ac:dyDescent="0.75">
      <c r="B30">
        <v>87</v>
      </c>
      <c r="C30">
        <v>428.72899999999998</v>
      </c>
      <c r="D30">
        <v>439.053</v>
      </c>
      <c r="E30">
        <v>224.52099999999999</v>
      </c>
      <c r="F30">
        <v>221.61199999999999</v>
      </c>
      <c r="H30">
        <f t="shared" si="0"/>
        <v>87</v>
      </c>
      <c r="I30" s="1">
        <f t="shared" si="1"/>
        <v>-10.324000000000012</v>
      </c>
      <c r="J30" s="2">
        <f t="shared" si="2"/>
        <v>2.9089999999999918</v>
      </c>
      <c r="M30">
        <f t="shared" si="3"/>
        <v>87</v>
      </c>
      <c r="N30" s="1">
        <f t="shared" si="4"/>
        <v>5.04898931944565E-2</v>
      </c>
      <c r="O30" s="2">
        <f t="shared" si="5"/>
        <v>0.28773119712095763</v>
      </c>
    </row>
    <row r="31" spans="2:15" x14ac:dyDescent="0.75">
      <c r="B31">
        <v>88</v>
      </c>
      <c r="C31">
        <v>450.35399999999998</v>
      </c>
      <c r="D31">
        <v>436.02600000000001</v>
      </c>
      <c r="E31">
        <v>214.28100000000001</v>
      </c>
      <c r="F31">
        <v>214.52</v>
      </c>
      <c r="H31">
        <f t="shared" si="0"/>
        <v>88</v>
      </c>
      <c r="I31" s="1">
        <f t="shared" si="1"/>
        <v>14.327999999999975</v>
      </c>
      <c r="J31" s="2">
        <f t="shared" si="2"/>
        <v>-0.23900000000000432</v>
      </c>
      <c r="M31">
        <f t="shared" si="3"/>
        <v>88</v>
      </c>
      <c r="N31" s="1">
        <f t="shared" si="4"/>
        <v>0.24830884536065903</v>
      </c>
      <c r="O31" s="2">
        <f t="shared" si="5"/>
        <v>0.2332647023201895</v>
      </c>
    </row>
    <row r="32" spans="2:15" x14ac:dyDescent="0.75">
      <c r="B32">
        <v>89</v>
      </c>
      <c r="C32">
        <v>443.86500000000001</v>
      </c>
      <c r="D32">
        <v>431.23700000000002</v>
      </c>
      <c r="E32">
        <v>217.76</v>
      </c>
      <c r="F32">
        <v>218.91399999999999</v>
      </c>
      <c r="H32">
        <f t="shared" si="0"/>
        <v>89</v>
      </c>
      <c r="I32" s="1">
        <f t="shared" si="1"/>
        <v>12.627999999999986</v>
      </c>
      <c r="J32" s="2">
        <f t="shared" si="2"/>
        <v>-1.1539999999999964</v>
      </c>
      <c r="M32">
        <f t="shared" si="3"/>
        <v>89</v>
      </c>
      <c r="N32" s="1">
        <f t="shared" si="4"/>
        <v>0.2346672658262382</v>
      </c>
      <c r="O32" s="2">
        <f t="shared" si="5"/>
        <v>0.21743343080090666</v>
      </c>
    </row>
    <row r="33" spans="2:15" x14ac:dyDescent="0.75">
      <c r="B33">
        <v>90</v>
      </c>
      <c r="C33">
        <v>554.86500000000001</v>
      </c>
      <c r="D33">
        <v>446.86200000000002</v>
      </c>
      <c r="E33">
        <v>270.36500000000001</v>
      </c>
      <c r="F33">
        <v>226.28899999999999</v>
      </c>
      <c r="H33">
        <f t="shared" si="0"/>
        <v>90</v>
      </c>
      <c r="I33" s="1">
        <f t="shared" si="1"/>
        <v>108.00299999999999</v>
      </c>
      <c r="J33" s="2">
        <f t="shared" si="2"/>
        <v>44.076000000000022</v>
      </c>
      <c r="M33">
        <f t="shared" si="3"/>
        <v>90</v>
      </c>
      <c r="N33" s="1">
        <f t="shared" si="4"/>
        <v>1</v>
      </c>
      <c r="O33" s="2">
        <f t="shared" si="5"/>
        <v>1</v>
      </c>
    </row>
    <row r="34" spans="2:15" x14ac:dyDescent="0.75">
      <c r="B34">
        <v>91</v>
      </c>
      <c r="C34">
        <v>515.08299999999997</v>
      </c>
      <c r="D34">
        <v>431.678</v>
      </c>
      <c r="E34">
        <v>263.96899999999999</v>
      </c>
      <c r="F34">
        <v>224.34200000000001</v>
      </c>
      <c r="H34">
        <f t="shared" si="0"/>
        <v>91</v>
      </c>
      <c r="I34" s="1">
        <f t="shared" si="1"/>
        <v>83.404999999999973</v>
      </c>
      <c r="J34" s="2">
        <f t="shared" si="2"/>
        <v>39.626999999999981</v>
      </c>
      <c r="M34">
        <f t="shared" si="3"/>
        <v>91</v>
      </c>
      <c r="N34" s="1">
        <f t="shared" si="4"/>
        <v>0.80261436859547886</v>
      </c>
      <c r="O34" s="2">
        <f t="shared" si="5"/>
        <v>0.92302368635050192</v>
      </c>
    </row>
    <row r="35" spans="2:15" x14ac:dyDescent="0.75">
      <c r="B35">
        <v>92</v>
      </c>
      <c r="C35">
        <v>498.78699999999998</v>
      </c>
      <c r="D35">
        <v>419.387</v>
      </c>
      <c r="E35">
        <v>227.47200000000001</v>
      </c>
      <c r="F35">
        <v>230.95</v>
      </c>
      <c r="H35">
        <f t="shared" si="0"/>
        <v>92</v>
      </c>
      <c r="I35" s="1">
        <f t="shared" si="1"/>
        <v>79.399999999999977</v>
      </c>
      <c r="J35" s="2">
        <f t="shared" si="2"/>
        <v>-3.4779999999999802</v>
      </c>
      <c r="M35">
        <f t="shared" si="3"/>
        <v>92</v>
      </c>
      <c r="N35" s="1">
        <f t="shared" si="4"/>
        <v>0.77047641210409312</v>
      </c>
      <c r="O35" s="2">
        <f t="shared" si="5"/>
        <v>0.17722373133553676</v>
      </c>
    </row>
    <row r="36" spans="2:15" x14ac:dyDescent="0.75">
      <c r="B36">
        <v>93</v>
      </c>
      <c r="C36">
        <v>468.33</v>
      </c>
      <c r="D36">
        <v>410.36900000000003</v>
      </c>
      <c r="E36">
        <v>243.24100000000001</v>
      </c>
      <c r="F36">
        <v>216.22</v>
      </c>
      <c r="H36">
        <f t="shared" si="0"/>
        <v>93</v>
      </c>
      <c r="I36" s="1">
        <f t="shared" si="1"/>
        <v>57.960999999999956</v>
      </c>
      <c r="J36" s="2">
        <f t="shared" si="2"/>
        <v>27.021000000000015</v>
      </c>
      <c r="M36">
        <f t="shared" si="3"/>
        <v>93</v>
      </c>
      <c r="N36" s="1">
        <f t="shared" si="4"/>
        <v>0.59844004525794592</v>
      </c>
      <c r="O36" s="2">
        <f t="shared" si="5"/>
        <v>0.70491548004221671</v>
      </c>
    </row>
    <row r="37" spans="2:15" x14ac:dyDescent="0.75">
      <c r="B37">
        <v>94</v>
      </c>
      <c r="C37">
        <v>466.88</v>
      </c>
      <c r="D37">
        <v>418.43299999999999</v>
      </c>
      <c r="E37">
        <v>235.083</v>
      </c>
      <c r="F37">
        <v>211.71299999999999</v>
      </c>
      <c r="H37">
        <f t="shared" si="0"/>
        <v>94</v>
      </c>
      <c r="I37" s="1">
        <f t="shared" si="1"/>
        <v>48.447000000000003</v>
      </c>
      <c r="J37" s="2">
        <f t="shared" si="2"/>
        <v>23.370000000000005</v>
      </c>
      <c r="M37">
        <f t="shared" si="3"/>
        <v>94</v>
      </c>
      <c r="N37" s="1">
        <f t="shared" si="4"/>
        <v>0.52209534661648704</v>
      </c>
      <c r="O37" s="2">
        <f t="shared" si="5"/>
        <v>0.64174611138986437</v>
      </c>
    </row>
    <row r="38" spans="2:15" x14ac:dyDescent="0.75">
      <c r="B38">
        <v>95</v>
      </c>
      <c r="C38">
        <v>481.38</v>
      </c>
      <c r="D38">
        <v>424.238</v>
      </c>
      <c r="E38">
        <v>238.833</v>
      </c>
      <c r="F38">
        <v>217.09800000000001</v>
      </c>
      <c r="H38">
        <f t="shared" si="0"/>
        <v>95</v>
      </c>
      <c r="I38" s="1">
        <f t="shared" si="1"/>
        <v>57.141999999999996</v>
      </c>
      <c r="J38" s="2">
        <f t="shared" si="2"/>
        <v>21.734999999999985</v>
      </c>
      <c r="M38">
        <f t="shared" si="3"/>
        <v>95</v>
      </c>
      <c r="N38" s="1">
        <f t="shared" si="4"/>
        <v>0.59186801370577524</v>
      </c>
      <c r="O38" s="2">
        <f t="shared" si="5"/>
        <v>0.6134574458881944</v>
      </c>
    </row>
    <row r="39" spans="2:15" x14ac:dyDescent="0.75">
      <c r="B39">
        <v>96</v>
      </c>
      <c r="C39">
        <v>470.11099999999999</v>
      </c>
      <c r="D39">
        <v>421.262</v>
      </c>
      <c r="E39">
        <v>223.315</v>
      </c>
      <c r="F39">
        <v>214.14599999999999</v>
      </c>
      <c r="H39">
        <f t="shared" si="0"/>
        <v>96</v>
      </c>
      <c r="I39" s="1">
        <f t="shared" si="1"/>
        <v>48.84899999999999</v>
      </c>
      <c r="J39" s="2">
        <f t="shared" si="2"/>
        <v>9.1690000000000111</v>
      </c>
      <c r="M39">
        <f t="shared" si="3"/>
        <v>96</v>
      </c>
      <c r="N39" s="1">
        <f t="shared" si="4"/>
        <v>0.52532117895344999</v>
      </c>
      <c r="O39" s="2">
        <f t="shared" si="5"/>
        <v>0.39604131702337497</v>
      </c>
    </row>
    <row r="40" spans="2:15" x14ac:dyDescent="0.75">
      <c r="B40">
        <v>97</v>
      </c>
      <c r="C40">
        <v>473.58300000000003</v>
      </c>
      <c r="D40">
        <v>418.15199999999999</v>
      </c>
      <c r="E40">
        <v>227.315</v>
      </c>
      <c r="F40">
        <v>220.15899999999999</v>
      </c>
      <c r="H40">
        <f t="shared" si="0"/>
        <v>97</v>
      </c>
      <c r="I40" s="1">
        <f t="shared" si="1"/>
        <v>55.43100000000004</v>
      </c>
      <c r="J40" s="2">
        <f t="shared" si="2"/>
        <v>7.1560000000000059</v>
      </c>
      <c r="M40">
        <f t="shared" si="3"/>
        <v>97</v>
      </c>
      <c r="N40" s="1">
        <f t="shared" si="4"/>
        <v>0.57813816512730842</v>
      </c>
      <c r="O40" s="2">
        <f t="shared" si="5"/>
        <v>0.3612125196809523</v>
      </c>
    </row>
    <row r="41" spans="2:15" x14ac:dyDescent="0.75">
      <c r="B41">
        <v>98</v>
      </c>
      <c r="C41">
        <v>480.08300000000003</v>
      </c>
      <c r="D41">
        <v>415.65199999999999</v>
      </c>
      <c r="E41">
        <v>225.59299999999999</v>
      </c>
      <c r="F41">
        <v>208.34100000000001</v>
      </c>
      <c r="H41">
        <f t="shared" si="0"/>
        <v>98</v>
      </c>
      <c r="I41" s="1">
        <f t="shared" si="1"/>
        <v>64.43100000000004</v>
      </c>
      <c r="J41" s="2">
        <f t="shared" si="2"/>
        <v>17.251999999999981</v>
      </c>
      <c r="M41">
        <f t="shared" si="3"/>
        <v>98</v>
      </c>
      <c r="N41" s="1">
        <f t="shared" si="4"/>
        <v>0.65035829207424267</v>
      </c>
      <c r="O41" s="2">
        <f t="shared" si="5"/>
        <v>0.53589286641175093</v>
      </c>
    </row>
    <row r="42" spans="2:15" x14ac:dyDescent="0.75">
      <c r="B42">
        <v>99</v>
      </c>
      <c r="C42">
        <v>460.24</v>
      </c>
      <c r="D42">
        <v>417.20499999999998</v>
      </c>
      <c r="E42">
        <v>224.798</v>
      </c>
      <c r="F42">
        <v>207.12799999999999</v>
      </c>
      <c r="H42">
        <f t="shared" si="0"/>
        <v>99</v>
      </c>
      <c r="I42" s="1">
        <f t="shared" si="1"/>
        <v>43.035000000000025</v>
      </c>
      <c r="J42" s="2">
        <f t="shared" si="2"/>
        <v>17.670000000000016</v>
      </c>
      <c r="M42">
        <f t="shared" si="3"/>
        <v>99</v>
      </c>
      <c r="N42" s="1">
        <f t="shared" si="4"/>
        <v>0.47866697694573079</v>
      </c>
      <c r="O42" s="2">
        <f t="shared" si="5"/>
        <v>0.54312507569597046</v>
      </c>
    </row>
    <row r="43" spans="2:15" x14ac:dyDescent="0.75">
      <c r="B43">
        <v>100</v>
      </c>
      <c r="C43">
        <v>493.05799999999999</v>
      </c>
      <c r="D43">
        <v>448.66699999999997</v>
      </c>
      <c r="E43">
        <v>230.346</v>
      </c>
      <c r="F43">
        <v>228.45500000000001</v>
      </c>
      <c r="H43">
        <f t="shared" si="0"/>
        <v>100</v>
      </c>
      <c r="I43" s="1">
        <f t="shared" si="1"/>
        <v>44.39100000000002</v>
      </c>
      <c r="J43" s="2">
        <f t="shared" si="2"/>
        <v>1.8909999999999911</v>
      </c>
      <c r="M43">
        <f t="shared" si="3"/>
        <v>100</v>
      </c>
      <c r="N43" s="1">
        <f t="shared" si="4"/>
        <v>0.48954814273906883</v>
      </c>
      <c r="O43" s="2">
        <f t="shared" si="5"/>
        <v>0.27011782618474989</v>
      </c>
    </row>
    <row r="44" spans="2:15" x14ac:dyDescent="0.75">
      <c r="B44">
        <v>101</v>
      </c>
      <c r="C44">
        <v>479.5</v>
      </c>
      <c r="D44">
        <v>423.48200000000003</v>
      </c>
      <c r="E44">
        <v>246.70400000000001</v>
      </c>
      <c r="F44">
        <v>220.43899999999999</v>
      </c>
      <c r="H44">
        <f t="shared" si="0"/>
        <v>101</v>
      </c>
      <c r="I44" s="1">
        <f t="shared" si="1"/>
        <v>56.017999999999972</v>
      </c>
      <c r="J44" s="2">
        <f t="shared" si="2"/>
        <v>26.265000000000015</v>
      </c>
      <c r="M44">
        <f t="shared" si="3"/>
        <v>101</v>
      </c>
      <c r="N44" s="1">
        <f t="shared" si="4"/>
        <v>0.58284852229595785</v>
      </c>
      <c r="O44" s="2">
        <f t="shared" si="5"/>
        <v>0.69183521636071077</v>
      </c>
    </row>
    <row r="45" spans="2:15" x14ac:dyDescent="0.75">
      <c r="B45">
        <v>102</v>
      </c>
      <c r="C45">
        <v>482.548</v>
      </c>
      <c r="D45">
        <v>455.01299999999998</v>
      </c>
      <c r="E45">
        <v>231.01900000000001</v>
      </c>
      <c r="F45">
        <v>231.673</v>
      </c>
      <c r="H45">
        <f t="shared" si="0"/>
        <v>102</v>
      </c>
      <c r="I45" s="1">
        <f t="shared" si="1"/>
        <v>27.535000000000025</v>
      </c>
      <c r="J45" s="2">
        <f t="shared" si="2"/>
        <v>-0.65399999999999636</v>
      </c>
      <c r="M45">
        <f t="shared" si="3"/>
        <v>102</v>
      </c>
      <c r="N45" s="1">
        <f t="shared" si="4"/>
        <v>0.35428786942601065</v>
      </c>
      <c r="O45" s="2">
        <f t="shared" si="5"/>
        <v>0.22608439884423071</v>
      </c>
    </row>
    <row r="46" spans="2:15" x14ac:dyDescent="0.75">
      <c r="B46">
        <v>103</v>
      </c>
      <c r="C46">
        <v>466.471</v>
      </c>
      <c r="D46">
        <v>460.57100000000003</v>
      </c>
      <c r="E46">
        <v>226.19200000000001</v>
      </c>
      <c r="F46">
        <v>230.87200000000001</v>
      </c>
      <c r="H46">
        <f t="shared" si="0"/>
        <v>103</v>
      </c>
      <c r="I46" s="1">
        <f t="shared" si="1"/>
        <v>5.8999999999999773</v>
      </c>
      <c r="J46" s="2">
        <f t="shared" si="2"/>
        <v>-4.6800000000000068</v>
      </c>
      <c r="M46">
        <f t="shared" si="3"/>
        <v>103</v>
      </c>
      <c r="N46" s="1">
        <f t="shared" si="4"/>
        <v>0.18067870870412994</v>
      </c>
      <c r="O46" s="2">
        <f t="shared" si="5"/>
        <v>0.15642680415938531</v>
      </c>
    </row>
    <row r="47" spans="2:15" x14ac:dyDescent="0.75">
      <c r="B47">
        <v>104</v>
      </c>
      <c r="C47">
        <v>442.64</v>
      </c>
      <c r="D47">
        <v>433.46100000000001</v>
      </c>
      <c r="E47">
        <v>227.55</v>
      </c>
      <c r="F47">
        <v>217.96700000000001</v>
      </c>
      <c r="H47">
        <f t="shared" si="0"/>
        <v>104</v>
      </c>
      <c r="I47" s="1">
        <f t="shared" si="1"/>
        <v>9.1789999999999736</v>
      </c>
      <c r="J47" s="2">
        <f t="shared" si="2"/>
        <v>9.5829999999999984</v>
      </c>
      <c r="M47">
        <f t="shared" si="3"/>
        <v>104</v>
      </c>
      <c r="N47" s="1">
        <f t="shared" si="4"/>
        <v>0.20699090828846295</v>
      </c>
      <c r="O47" s="2">
        <f t="shared" si="5"/>
        <v>0.40320431856324707</v>
      </c>
    </row>
    <row r="48" spans="2:15" x14ac:dyDescent="0.75">
      <c r="B48">
        <v>105</v>
      </c>
      <c r="C48">
        <v>450.12</v>
      </c>
      <c r="D48">
        <v>465.97399999999999</v>
      </c>
      <c r="E48">
        <v>218.05</v>
      </c>
      <c r="F48">
        <v>216.15100000000001</v>
      </c>
      <c r="H48">
        <f t="shared" si="0"/>
        <v>105</v>
      </c>
      <c r="I48" s="1">
        <f t="shared" si="1"/>
        <v>-15.853999999999985</v>
      </c>
      <c r="J48" s="2">
        <f t="shared" si="2"/>
        <v>1.8990000000000009</v>
      </c>
      <c r="M48">
        <f t="shared" si="3"/>
        <v>105</v>
      </c>
      <c r="N48" s="1">
        <f t="shared" si="4"/>
        <v>6.1146374148404389E-3</v>
      </c>
      <c r="O48" s="2">
        <f t="shared" si="5"/>
        <v>0.2702562416734432</v>
      </c>
    </row>
    <row r="49" spans="2:15" x14ac:dyDescent="0.75">
      <c r="B49">
        <v>106</v>
      </c>
      <c r="C49">
        <v>444.44</v>
      </c>
      <c r="D49">
        <v>446.553</v>
      </c>
      <c r="E49">
        <v>222.65</v>
      </c>
      <c r="F49">
        <v>224.88800000000001</v>
      </c>
      <c r="H49">
        <f t="shared" si="0"/>
        <v>106</v>
      </c>
      <c r="I49" s="1">
        <f t="shared" si="1"/>
        <v>-2.1129999999999995</v>
      </c>
      <c r="J49" s="2">
        <f t="shared" si="2"/>
        <v>-2.2379999999999995</v>
      </c>
      <c r="M49">
        <f t="shared" si="3"/>
        <v>106</v>
      </c>
      <c r="N49" s="1">
        <f t="shared" si="4"/>
        <v>0.11637872234570963</v>
      </c>
      <c r="O49" s="2">
        <f t="shared" si="5"/>
        <v>0.19867813208298007</v>
      </c>
    </row>
    <row r="50" spans="2:15" x14ac:dyDescent="0.75">
      <c r="B50">
        <v>107</v>
      </c>
      <c r="C50">
        <v>429.39600000000002</v>
      </c>
      <c r="D50">
        <v>438.678</v>
      </c>
      <c r="E50">
        <v>221.417</v>
      </c>
      <c r="F50">
        <v>215.61799999999999</v>
      </c>
      <c r="H50">
        <f t="shared" si="0"/>
        <v>107</v>
      </c>
      <c r="I50" s="1">
        <f t="shared" si="1"/>
        <v>-9.2819999999999823</v>
      </c>
      <c r="J50" s="2">
        <f t="shared" si="2"/>
        <v>5.7990000000000066</v>
      </c>
      <c r="M50">
        <f t="shared" si="3"/>
        <v>107</v>
      </c>
      <c r="N50" s="1">
        <f t="shared" si="4"/>
        <v>5.8851379003201795E-2</v>
      </c>
      <c r="O50" s="2">
        <f t="shared" si="5"/>
        <v>0.33773379241137086</v>
      </c>
    </row>
    <row r="51" spans="2:15" x14ac:dyDescent="0.75">
      <c r="B51">
        <v>108</v>
      </c>
      <c r="C51">
        <v>423.85599999999999</v>
      </c>
      <c r="D51">
        <v>434.48700000000002</v>
      </c>
      <c r="E51">
        <v>209.75</v>
      </c>
      <c r="F51">
        <v>203.244</v>
      </c>
      <c r="H51">
        <f t="shared" si="0"/>
        <v>108</v>
      </c>
      <c r="I51" s="1">
        <f t="shared" si="1"/>
        <v>-10.631000000000029</v>
      </c>
      <c r="J51" s="2">
        <f t="shared" si="2"/>
        <v>6.5060000000000002</v>
      </c>
      <c r="M51">
        <f t="shared" si="3"/>
        <v>108</v>
      </c>
      <c r="N51" s="1">
        <f t="shared" si="4"/>
        <v>4.8026384419710945E-2</v>
      </c>
      <c r="O51" s="2">
        <f t="shared" si="5"/>
        <v>0.34996626122463093</v>
      </c>
    </row>
    <row r="52" spans="2:15" x14ac:dyDescent="0.75">
      <c r="B52">
        <v>109</v>
      </c>
      <c r="C52">
        <v>435.221</v>
      </c>
      <c r="D52">
        <v>445.34</v>
      </c>
      <c r="E52">
        <v>206.28800000000001</v>
      </c>
      <c r="F52">
        <v>201.80099999999999</v>
      </c>
      <c r="H52">
        <f t="shared" si="0"/>
        <v>109</v>
      </c>
      <c r="I52" s="1">
        <f t="shared" si="1"/>
        <v>-10.118999999999971</v>
      </c>
      <c r="J52" s="2">
        <f t="shared" si="2"/>
        <v>4.4870000000000232</v>
      </c>
      <c r="M52">
        <f t="shared" si="3"/>
        <v>109</v>
      </c>
      <c r="N52" s="1">
        <f t="shared" si="4"/>
        <v>5.2134907197136995E-2</v>
      </c>
      <c r="O52" s="2">
        <f t="shared" si="5"/>
        <v>0.31503365226568886</v>
      </c>
    </row>
    <row r="53" spans="2:15" x14ac:dyDescent="0.75">
      <c r="B53">
        <v>110</v>
      </c>
      <c r="C53">
        <v>422.94200000000001</v>
      </c>
      <c r="D53">
        <v>429.68599999999998</v>
      </c>
      <c r="E53">
        <v>203.78800000000001</v>
      </c>
      <c r="F53">
        <v>201.833</v>
      </c>
      <c r="H53">
        <f t="shared" si="0"/>
        <v>110</v>
      </c>
      <c r="I53" s="1">
        <f t="shared" si="1"/>
        <v>-6.7439999999999714</v>
      </c>
      <c r="J53" s="2">
        <f t="shared" si="2"/>
        <v>1.9550000000000125</v>
      </c>
      <c r="M53">
        <f t="shared" si="3"/>
        <v>110</v>
      </c>
      <c r="N53" s="1">
        <f t="shared" si="4"/>
        <v>7.9217454802237353E-2</v>
      </c>
      <c r="O53" s="2">
        <f t="shared" si="5"/>
        <v>0.27122515009429571</v>
      </c>
    </row>
    <row r="54" spans="2:15" x14ac:dyDescent="0.75">
      <c r="B54">
        <v>111</v>
      </c>
      <c r="C54">
        <v>430.51</v>
      </c>
      <c r="D54">
        <v>429.89100000000002</v>
      </c>
      <c r="E54">
        <v>212.16300000000001</v>
      </c>
      <c r="F54">
        <v>210.85300000000001</v>
      </c>
      <c r="H54">
        <f t="shared" si="0"/>
        <v>111</v>
      </c>
      <c r="I54" s="1">
        <f t="shared" si="1"/>
        <v>0.61899999999997135</v>
      </c>
      <c r="J54" s="2">
        <f t="shared" si="2"/>
        <v>1.3100000000000023</v>
      </c>
      <c r="M54">
        <f t="shared" si="3"/>
        <v>111</v>
      </c>
      <c r="N54" s="1">
        <f t="shared" si="4"/>
        <v>0.13830154310337878</v>
      </c>
      <c r="O54" s="2">
        <f>(J54-MIN(J$3:J$54))/(MAX(J$3:J$54)-MIN(J$3:J$54))</f>
        <v>0.2600654013184075</v>
      </c>
    </row>
  </sheetData>
  <sortState xmlns:xlrd2="http://schemas.microsoft.com/office/spreadsheetml/2017/richdata2" ref="B3:M122">
    <sortCondition ref="B3:B122"/>
  </sortState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8E1D2-5205-43C1-90AE-5ABAB515AB44}">
  <dimension ref="A1:FP99"/>
  <sheetViews>
    <sheetView zoomScale="80" zoomScaleNormal="80" workbookViewId="0">
      <selection activeCell="X23" sqref="X23"/>
    </sheetView>
  </sheetViews>
  <sheetFormatPr defaultRowHeight="14.75" x14ac:dyDescent="0.75"/>
  <cols>
    <col min="2" max="2" width="5.86328125" style="6" customWidth="1"/>
    <col min="3" max="3" width="6" style="1" customWidth="1"/>
    <col min="4" max="4" width="6" style="7" customWidth="1"/>
    <col min="5" max="5" width="6" style="1" customWidth="1"/>
    <col min="6" max="6" width="6" style="7" customWidth="1"/>
    <col min="7" max="7" width="6" style="1" customWidth="1"/>
    <col min="8" max="8" width="6" style="7" customWidth="1"/>
    <col min="9" max="9" width="6" style="1" customWidth="1"/>
    <col min="10" max="10" width="6" style="7" customWidth="1"/>
    <col min="11" max="11" width="6" style="1" customWidth="1"/>
    <col min="12" max="12" width="6" style="7" customWidth="1"/>
    <col min="13" max="13" width="6" style="1" customWidth="1"/>
    <col min="14" max="14" width="6" style="7" customWidth="1"/>
    <col min="15" max="15" width="6" style="1" customWidth="1"/>
    <col min="16" max="16" width="6" style="7" customWidth="1"/>
    <col min="17" max="17" width="6" style="1" customWidth="1"/>
    <col min="18" max="18" width="6" style="7" customWidth="1"/>
    <col min="19" max="19" width="6" style="1" customWidth="1"/>
    <col min="20" max="20" width="6" style="7" customWidth="1"/>
    <col min="21" max="21" width="6" style="1" customWidth="1"/>
    <col min="22" max="22" width="6" style="7" customWidth="1"/>
    <col min="23" max="23" width="6" style="1" customWidth="1"/>
    <col min="24" max="24" width="6" style="7" customWidth="1"/>
    <col min="25" max="25" width="6" style="1" customWidth="1"/>
    <col min="26" max="26" width="6" style="7" customWidth="1"/>
    <col min="28" max="28" width="5.86328125" style="6" customWidth="1"/>
    <col min="32" max="32" width="5.86328125" style="6" customWidth="1"/>
    <col min="33" max="33" width="8.7265625" style="6"/>
  </cols>
  <sheetData>
    <row r="1" spans="1:33" x14ac:dyDescent="0.75">
      <c r="A1" t="s">
        <v>33</v>
      </c>
      <c r="B1"/>
      <c r="C1" s="6">
        <v>1</v>
      </c>
      <c r="D1" s="6">
        <v>1</v>
      </c>
      <c r="E1" s="6">
        <v>2</v>
      </c>
      <c r="F1" s="6">
        <v>2</v>
      </c>
      <c r="G1" s="6">
        <v>3</v>
      </c>
      <c r="H1" s="6">
        <v>3</v>
      </c>
      <c r="I1" s="6">
        <v>4</v>
      </c>
      <c r="J1" s="6">
        <v>4</v>
      </c>
      <c r="K1" s="6">
        <v>5</v>
      </c>
      <c r="L1" s="6">
        <v>5</v>
      </c>
      <c r="M1" s="6">
        <v>6</v>
      </c>
      <c r="N1" s="6">
        <v>6</v>
      </c>
      <c r="O1" s="6">
        <v>7</v>
      </c>
      <c r="P1" s="6">
        <v>7</v>
      </c>
      <c r="Q1" s="6">
        <v>8</v>
      </c>
      <c r="R1" s="6">
        <v>8</v>
      </c>
      <c r="S1" s="6">
        <v>9</v>
      </c>
      <c r="T1" s="6">
        <v>9</v>
      </c>
      <c r="U1" s="6">
        <v>10</v>
      </c>
      <c r="V1" s="6">
        <v>10</v>
      </c>
      <c r="W1" s="6">
        <v>11</v>
      </c>
      <c r="X1" s="6">
        <v>11</v>
      </c>
      <c r="Y1" s="6">
        <v>12</v>
      </c>
      <c r="Z1" s="6">
        <v>12</v>
      </c>
      <c r="AA1" s="1"/>
      <c r="AB1"/>
      <c r="AF1"/>
    </row>
    <row r="2" spans="1:33" x14ac:dyDescent="0.75">
      <c r="A2" s="6" t="s">
        <v>40</v>
      </c>
      <c r="C2" s="1" t="s">
        <v>1</v>
      </c>
      <c r="D2" s="7" t="s">
        <v>0</v>
      </c>
      <c r="E2" s="1" t="s">
        <v>1</v>
      </c>
      <c r="F2" s="7" t="s">
        <v>0</v>
      </c>
      <c r="G2" s="1" t="s">
        <v>1</v>
      </c>
      <c r="H2" s="7" t="s">
        <v>0</v>
      </c>
      <c r="I2" s="1" t="s">
        <v>1</v>
      </c>
      <c r="J2" s="7" t="s">
        <v>0</v>
      </c>
      <c r="K2" s="1" t="s">
        <v>1</v>
      </c>
      <c r="L2" s="7" t="s">
        <v>0</v>
      </c>
      <c r="M2" s="1" t="s">
        <v>1</v>
      </c>
      <c r="N2" s="7" t="s">
        <v>0</v>
      </c>
      <c r="O2" s="1" t="s">
        <v>1</v>
      </c>
      <c r="P2" s="7" t="s">
        <v>0</v>
      </c>
      <c r="Q2" s="1" t="s">
        <v>1</v>
      </c>
      <c r="R2" s="7" t="s">
        <v>0</v>
      </c>
      <c r="S2" s="1" t="s">
        <v>1</v>
      </c>
      <c r="T2" s="7" t="s">
        <v>0</v>
      </c>
      <c r="U2" s="1" t="s">
        <v>1</v>
      </c>
      <c r="V2" s="7" t="s">
        <v>0</v>
      </c>
      <c r="W2" s="1" t="s">
        <v>1</v>
      </c>
      <c r="X2" s="7" t="s">
        <v>0</v>
      </c>
      <c r="Y2" s="1" t="s">
        <v>1</v>
      </c>
      <c r="Z2" s="7" t="s">
        <v>0</v>
      </c>
      <c r="AB2" s="6" t="s">
        <v>2</v>
      </c>
      <c r="AC2" s="1" t="s">
        <v>1</v>
      </c>
      <c r="AD2" s="7" t="s">
        <v>0</v>
      </c>
      <c r="AF2" s="6" t="s">
        <v>2</v>
      </c>
      <c r="AG2" s="6" t="s">
        <v>8</v>
      </c>
    </row>
    <row r="3" spans="1:33" x14ac:dyDescent="0.75">
      <c r="B3" s="6">
        <v>-30.15</v>
      </c>
      <c r="Q3" s="1">
        <v>0.35241499050655356</v>
      </c>
      <c r="R3" s="7">
        <v>0.13350212196362038</v>
      </c>
      <c r="AB3" s="6">
        <v>-30.15</v>
      </c>
      <c r="AC3">
        <f>AVERAGE(C3,E3,G3,I3,K3,M3,O3,Q3,S3,U3,W3,Y3)</f>
        <v>0.35241499050655356</v>
      </c>
      <c r="AD3">
        <f>AVERAGE(D3,F3,H3,J3,L3,N3,P3,R3,T3,V3,X3,Z3)</f>
        <v>0.13350212196362038</v>
      </c>
      <c r="AF3" s="6">
        <v>-30.15</v>
      </c>
      <c r="AG3" s="6">
        <v>1</v>
      </c>
    </row>
    <row r="4" spans="1:33" x14ac:dyDescent="0.75">
      <c r="B4" s="6">
        <v>-29.483333333333331</v>
      </c>
      <c r="Q4" s="1">
        <v>0.3710262059722404</v>
      </c>
      <c r="R4" s="7">
        <v>0.17879489068514978</v>
      </c>
      <c r="AB4" s="6">
        <v>-29.483333333333331</v>
      </c>
      <c r="AC4">
        <f t="shared" ref="AC4:AD67" si="0">AVERAGE(C4,E4,G4,I4,K4,M4,O4,Q4,S4,U4,W4,Y4)</f>
        <v>0.3710262059722404</v>
      </c>
      <c r="AD4">
        <f t="shared" si="0"/>
        <v>0.17879489068514978</v>
      </c>
      <c r="AF4" s="6">
        <v>-29.483333333333331</v>
      </c>
      <c r="AG4" s="6">
        <v>1</v>
      </c>
    </row>
    <row r="5" spans="1:33" x14ac:dyDescent="0.75">
      <c r="B5" s="6">
        <v>-28.816666666666663</v>
      </c>
      <c r="Q5" s="1">
        <v>0.53504452273858039</v>
      </c>
      <c r="R5" s="7">
        <v>0.26344515580089872</v>
      </c>
      <c r="AB5" s="6">
        <v>-28.816666666666663</v>
      </c>
      <c r="AC5">
        <f t="shared" si="0"/>
        <v>0.53504452273858039</v>
      </c>
      <c r="AD5">
        <f t="shared" si="0"/>
        <v>0.26344515580089872</v>
      </c>
      <c r="AF5" s="6">
        <v>-28.816666666666663</v>
      </c>
      <c r="AG5" s="6">
        <v>1</v>
      </c>
    </row>
    <row r="6" spans="1:33" x14ac:dyDescent="0.75">
      <c r="B6" s="6">
        <v>-28.15</v>
      </c>
      <c r="Q6" s="1">
        <v>0.30646061996771157</v>
      </c>
      <c r="R6" s="7">
        <v>0.10051570460606199</v>
      </c>
      <c r="AB6" s="6">
        <v>-28.15</v>
      </c>
      <c r="AC6">
        <f t="shared" si="0"/>
        <v>0.30646061996771157</v>
      </c>
      <c r="AD6">
        <f t="shared" si="0"/>
        <v>0.10051570460606199</v>
      </c>
      <c r="AF6" s="6">
        <v>-28.15</v>
      </c>
      <c r="AG6" s="6">
        <v>1</v>
      </c>
    </row>
    <row r="7" spans="1:33" x14ac:dyDescent="0.75">
      <c r="B7" s="6">
        <v>-27.483333333333331</v>
      </c>
      <c r="Q7" s="1">
        <v>0.59647270253530904</v>
      </c>
      <c r="R7" s="7">
        <v>0.30736824629304904</v>
      </c>
      <c r="AB7" s="6">
        <v>-27.483333333333331</v>
      </c>
      <c r="AC7">
        <f t="shared" si="0"/>
        <v>0.59647270253530904</v>
      </c>
      <c r="AD7">
        <f t="shared" si="0"/>
        <v>0.30736824629304904</v>
      </c>
      <c r="AF7" s="6">
        <v>-27.483333333333331</v>
      </c>
      <c r="AG7" s="6">
        <v>1</v>
      </c>
    </row>
    <row r="8" spans="1:33" x14ac:dyDescent="0.75">
      <c r="B8" s="6">
        <v>-26.816666666666663</v>
      </c>
      <c r="Q8" s="1">
        <v>0.67692838794180088</v>
      </c>
      <c r="R8" s="7">
        <v>0.30892469882643475</v>
      </c>
      <c r="AB8" s="6">
        <v>-26.816666666666663</v>
      </c>
      <c r="AC8">
        <f t="shared" si="0"/>
        <v>0.67692838794180088</v>
      </c>
      <c r="AD8">
        <f t="shared" si="0"/>
        <v>0.30892469882643475</v>
      </c>
      <c r="AF8" s="6">
        <v>-26.816666666666663</v>
      </c>
      <c r="AG8" s="6">
        <v>1</v>
      </c>
    </row>
    <row r="9" spans="1:33" s="3" customFormat="1" x14ac:dyDescent="0.75">
      <c r="B9" s="6">
        <v>-26.15</v>
      </c>
      <c r="C9" s="1"/>
      <c r="D9" s="7"/>
      <c r="E9" s="1"/>
      <c r="F9" s="7"/>
      <c r="G9" s="1"/>
      <c r="H9" s="7"/>
      <c r="I9" s="1"/>
      <c r="J9" s="7"/>
      <c r="K9" s="1"/>
      <c r="L9" s="7"/>
      <c r="M9" s="1"/>
      <c r="N9" s="7"/>
      <c r="O9" s="1"/>
      <c r="P9" s="7"/>
      <c r="Q9" s="1">
        <v>0.63290316685112002</v>
      </c>
      <c r="R9" s="7">
        <v>0.42124868998578424</v>
      </c>
      <c r="S9" s="1"/>
      <c r="T9" s="7"/>
      <c r="U9" s="1"/>
      <c r="V9" s="7"/>
      <c r="W9" s="1"/>
      <c r="X9" s="7"/>
      <c r="Y9" s="1"/>
      <c r="Z9" s="7"/>
      <c r="AB9" s="6">
        <v>-26.15</v>
      </c>
      <c r="AC9">
        <f t="shared" si="0"/>
        <v>0.63290316685112002</v>
      </c>
      <c r="AD9">
        <f t="shared" si="0"/>
        <v>0.42124868998578424</v>
      </c>
      <c r="AF9" s="6">
        <v>-26.15</v>
      </c>
      <c r="AG9" s="6">
        <v>1</v>
      </c>
    </row>
    <row r="10" spans="1:33" x14ac:dyDescent="0.75">
      <c r="B10" s="6">
        <v>-25.483333333333331</v>
      </c>
      <c r="Q10" s="1">
        <v>0.57371889246514851</v>
      </c>
      <c r="R10" s="7">
        <v>0.3538439189399521</v>
      </c>
      <c r="AB10" s="6">
        <v>-25.483333333333331</v>
      </c>
      <c r="AC10">
        <f t="shared" si="0"/>
        <v>0.57371889246514851</v>
      </c>
      <c r="AD10">
        <f t="shared" si="0"/>
        <v>0.3538439189399521</v>
      </c>
      <c r="AF10" s="6">
        <v>-25.483333333333331</v>
      </c>
      <c r="AG10" s="6">
        <v>1</v>
      </c>
    </row>
    <row r="11" spans="1:33" x14ac:dyDescent="0.75">
      <c r="B11" s="6">
        <v>-24.799999999999997</v>
      </c>
      <c r="Q11" s="1">
        <v>0.51953009980810061</v>
      </c>
      <c r="R11" s="7">
        <v>0.18005042906208146</v>
      </c>
      <c r="AB11" s="6">
        <v>-24.799999999999997</v>
      </c>
      <c r="AC11">
        <f t="shared" si="0"/>
        <v>0.51953009980810061</v>
      </c>
      <c r="AD11">
        <f t="shared" si="0"/>
        <v>0.18005042906208146</v>
      </c>
      <c r="AF11" s="6">
        <v>-24.799999999999997</v>
      </c>
      <c r="AG11" s="6">
        <v>1</v>
      </c>
    </row>
    <row r="12" spans="1:33" x14ac:dyDescent="0.75">
      <c r="B12" s="6">
        <v>-24.133333333333329</v>
      </c>
      <c r="Q12" s="1">
        <v>0.55683375808465918</v>
      </c>
      <c r="R12" s="7">
        <v>0.45206645014682545</v>
      </c>
      <c r="AB12" s="6">
        <v>-24.133333333333329</v>
      </c>
      <c r="AC12">
        <f t="shared" si="0"/>
        <v>0.55683375808465918</v>
      </c>
      <c r="AD12">
        <f t="shared" si="0"/>
        <v>0.45206645014682545</v>
      </c>
      <c r="AF12" s="6">
        <v>-24.133333333333329</v>
      </c>
      <c r="AG12" s="6">
        <v>1</v>
      </c>
    </row>
    <row r="13" spans="1:33" x14ac:dyDescent="0.75">
      <c r="B13" s="6">
        <v>-23.466666666666661</v>
      </c>
      <c r="Q13" s="1">
        <v>0.4776980170374352</v>
      </c>
      <c r="R13" s="7">
        <v>0.32811057038797159</v>
      </c>
      <c r="AB13" s="6">
        <v>-23.466666666666661</v>
      </c>
      <c r="AC13">
        <f t="shared" si="0"/>
        <v>0.4776980170374352</v>
      </c>
      <c r="AD13">
        <f t="shared" si="0"/>
        <v>0.32811057038797159</v>
      </c>
      <c r="AF13" s="6">
        <v>-23.466666666666661</v>
      </c>
      <c r="AG13" s="6">
        <v>1</v>
      </c>
    </row>
    <row r="14" spans="1:33" x14ac:dyDescent="0.75">
      <c r="B14" s="6">
        <v>-22.799999999999997</v>
      </c>
      <c r="Q14" s="1">
        <v>0.50709216257653134</v>
      </c>
      <c r="R14" s="7">
        <v>0.29486474427484849</v>
      </c>
      <c r="AB14" s="6">
        <v>-22.799999999999997</v>
      </c>
      <c r="AC14">
        <f t="shared" si="0"/>
        <v>0.50709216257653134</v>
      </c>
      <c r="AD14">
        <f t="shared" si="0"/>
        <v>0.29486474427484849</v>
      </c>
      <c r="AF14" s="6">
        <v>-22.799999999999997</v>
      </c>
      <c r="AG14" s="6">
        <v>1</v>
      </c>
    </row>
    <row r="15" spans="1:33" x14ac:dyDescent="0.75">
      <c r="B15" s="6">
        <v>-22.133333333333329</v>
      </c>
      <c r="Q15" s="1">
        <v>0.63008051660591535</v>
      </c>
      <c r="R15" s="7">
        <v>0.59769852552063318</v>
      </c>
      <c r="AB15" s="6">
        <v>-22.133333333333329</v>
      </c>
      <c r="AC15">
        <f t="shared" si="0"/>
        <v>0.63008051660591535</v>
      </c>
      <c r="AD15">
        <f t="shared" si="0"/>
        <v>0.59769852552063318</v>
      </c>
      <c r="AF15" s="6">
        <v>-22.133333333333329</v>
      </c>
      <c r="AG15" s="6">
        <v>1</v>
      </c>
    </row>
    <row r="16" spans="1:33" x14ac:dyDescent="0.75">
      <c r="B16" s="6">
        <v>-21.466666666666665</v>
      </c>
      <c r="Q16" s="1">
        <v>0.38229650011676425</v>
      </c>
      <c r="R16" s="7">
        <v>0.16590746370871487</v>
      </c>
      <c r="AB16" s="6">
        <v>-21.466666666666665</v>
      </c>
      <c r="AC16">
        <f t="shared" si="0"/>
        <v>0.38229650011676425</v>
      </c>
      <c r="AD16">
        <f t="shared" si="0"/>
        <v>0.16590746370871487</v>
      </c>
      <c r="AF16" s="6">
        <v>-21.466666666666665</v>
      </c>
      <c r="AG16" s="6">
        <v>1</v>
      </c>
    </row>
    <row r="17" spans="2:33" x14ac:dyDescent="0.75">
      <c r="B17" s="6">
        <v>-20.799999999999997</v>
      </c>
      <c r="Q17" s="1">
        <v>0.40321254150209723</v>
      </c>
      <c r="R17" s="7">
        <v>0</v>
      </c>
      <c r="AB17" s="6">
        <v>-20.799999999999997</v>
      </c>
      <c r="AC17">
        <f t="shared" si="0"/>
        <v>0.40321254150209723</v>
      </c>
      <c r="AD17">
        <f t="shared" si="0"/>
        <v>0</v>
      </c>
      <c r="AF17" s="6">
        <v>-20.799999999999997</v>
      </c>
      <c r="AG17" s="6">
        <v>1</v>
      </c>
    </row>
    <row r="18" spans="2:33" x14ac:dyDescent="0.75">
      <c r="B18" s="6">
        <v>-20.133333333333329</v>
      </c>
      <c r="Q18" s="1">
        <v>0.36908690310593012</v>
      </c>
      <c r="R18" s="7">
        <v>0.28494495346206883</v>
      </c>
      <c r="AB18" s="6">
        <v>-20.133333333333329</v>
      </c>
      <c r="AC18">
        <f t="shared" si="0"/>
        <v>0.36908690310593012</v>
      </c>
      <c r="AD18">
        <f t="shared" si="0"/>
        <v>0.28494495346206883</v>
      </c>
      <c r="AF18" s="6">
        <v>-20.133333333333329</v>
      </c>
      <c r="AG18" s="6">
        <v>1</v>
      </c>
    </row>
    <row r="19" spans="2:33" x14ac:dyDescent="0.75">
      <c r="B19" s="6">
        <v>-19.466666666666665</v>
      </c>
      <c r="Q19" s="1">
        <v>0.37832651362081021</v>
      </c>
      <c r="R19" s="7">
        <v>0.14337003102528667</v>
      </c>
      <c r="AB19" s="6">
        <v>-19.466666666666665</v>
      </c>
      <c r="AC19">
        <f t="shared" si="0"/>
        <v>0.37832651362081021</v>
      </c>
      <c r="AD19">
        <f t="shared" si="0"/>
        <v>0.14337003102528667</v>
      </c>
      <c r="AF19" s="6">
        <v>-19.466666666666665</v>
      </c>
      <c r="AG19" s="6">
        <v>1</v>
      </c>
    </row>
    <row r="20" spans="2:33" x14ac:dyDescent="0.75">
      <c r="B20" s="6">
        <v>-17.43333333333333</v>
      </c>
      <c r="M20" s="1">
        <v>0.18920934441614087</v>
      </c>
      <c r="N20" s="7">
        <v>0.23129144050765135</v>
      </c>
      <c r="S20" s="1">
        <v>0.1956035667142586</v>
      </c>
      <c r="T20" s="7">
        <v>0.14349253828396827</v>
      </c>
      <c r="AB20" s="6">
        <v>-17.43333333333333</v>
      </c>
      <c r="AC20">
        <f t="shared" si="0"/>
        <v>0.19240645556519975</v>
      </c>
      <c r="AD20">
        <f t="shared" si="0"/>
        <v>0.18739198939580981</v>
      </c>
      <c r="AF20" s="6">
        <v>-17.43333333333333</v>
      </c>
      <c r="AG20" s="6">
        <v>2</v>
      </c>
    </row>
    <row r="21" spans="2:33" x14ac:dyDescent="0.75">
      <c r="B21" s="6">
        <v>-17.016666666666662</v>
      </c>
      <c r="Q21" s="1">
        <v>0.50931576115099142</v>
      </c>
      <c r="R21" s="7">
        <v>0.19965135463252143</v>
      </c>
      <c r="AB21" s="6">
        <v>-17.016666666666662</v>
      </c>
      <c r="AC21">
        <f t="shared" si="0"/>
        <v>0.50931576115099142</v>
      </c>
      <c r="AD21">
        <f t="shared" si="0"/>
        <v>0.19965135463252143</v>
      </c>
      <c r="AF21" s="6">
        <v>-17.016666666666662</v>
      </c>
      <c r="AG21" s="6">
        <v>1</v>
      </c>
    </row>
    <row r="22" spans="2:33" x14ac:dyDescent="0.75">
      <c r="B22" s="6">
        <v>-16.349999999999998</v>
      </c>
      <c r="Q22" s="1">
        <v>0.53508513641117283</v>
      </c>
      <c r="R22" s="7">
        <v>0.14620277463604928</v>
      </c>
      <c r="AB22" s="6">
        <v>-16.349999999999998</v>
      </c>
      <c r="AC22">
        <f t="shared" si="0"/>
        <v>0.53508513641117283</v>
      </c>
      <c r="AD22">
        <f t="shared" si="0"/>
        <v>0.14620277463604928</v>
      </c>
      <c r="AF22" s="6">
        <v>-16.349999999999998</v>
      </c>
      <c r="AG22" s="6">
        <v>1</v>
      </c>
    </row>
    <row r="23" spans="2:33" x14ac:dyDescent="0.75">
      <c r="B23" s="6">
        <v>-15.68333333333333</v>
      </c>
      <c r="M23" s="1">
        <v>6.2826786432497131E-2</v>
      </c>
      <c r="N23" s="7">
        <v>0.32702198028262586</v>
      </c>
      <c r="Q23" s="1">
        <v>0.48984150514270614</v>
      </c>
      <c r="R23" s="7">
        <v>0.1463999252902782</v>
      </c>
      <c r="S23" s="1">
        <v>0.27998976320680979</v>
      </c>
      <c r="T23" s="7">
        <v>0.69883928861722489</v>
      </c>
      <c r="AB23" s="6">
        <v>-15.68333333333333</v>
      </c>
      <c r="AC23">
        <f t="shared" si="0"/>
        <v>0.2775526849273377</v>
      </c>
      <c r="AD23">
        <f t="shared" si="0"/>
        <v>0.39075373139670971</v>
      </c>
      <c r="AF23" s="6">
        <v>-15.68333333333333</v>
      </c>
      <c r="AG23" s="6">
        <v>3</v>
      </c>
    </row>
    <row r="24" spans="2:33" x14ac:dyDescent="0.75">
      <c r="B24" s="6">
        <v>-14.999999999999996</v>
      </c>
      <c r="M24" s="1">
        <v>0.23484213701568529</v>
      </c>
      <c r="N24" s="7">
        <v>0.1067918915069708</v>
      </c>
      <c r="Q24" s="1">
        <v>0.45191848835910575</v>
      </c>
      <c r="R24" s="7">
        <v>0.11592458468658202</v>
      </c>
      <c r="S24" s="1">
        <v>0.22707497104065069</v>
      </c>
      <c r="T24" s="7">
        <v>0.50988718015411083</v>
      </c>
      <c r="AB24" s="6">
        <v>-14.999999999999996</v>
      </c>
      <c r="AC24">
        <f t="shared" si="0"/>
        <v>0.3046118654718139</v>
      </c>
      <c r="AD24">
        <f t="shared" si="0"/>
        <v>0.24420121878255455</v>
      </c>
      <c r="AF24" s="6">
        <v>-14.999999999999996</v>
      </c>
      <c r="AG24" s="6">
        <v>3</v>
      </c>
    </row>
    <row r="25" spans="2:33" x14ac:dyDescent="0.75">
      <c r="B25" s="6">
        <v>-14.333333333333329</v>
      </c>
      <c r="M25" s="1">
        <v>9.3150891540420694E-2</v>
      </c>
      <c r="N25" s="7">
        <v>0.31137151266754232</v>
      </c>
      <c r="Q25" s="1">
        <v>0.38837839758754772</v>
      </c>
      <c r="R25" s="7">
        <v>0.14811202307700233</v>
      </c>
      <c r="S25" s="1">
        <v>8.2668839740308545E-2</v>
      </c>
      <c r="T25" s="7">
        <v>0.45484930259778261</v>
      </c>
      <c r="AB25" s="6">
        <v>-14.333333333333329</v>
      </c>
      <c r="AC25">
        <f t="shared" si="0"/>
        <v>0.18806604295609233</v>
      </c>
      <c r="AD25">
        <f t="shared" si="0"/>
        <v>0.30477761278077575</v>
      </c>
      <c r="AF25" s="6">
        <v>-14.333333333333329</v>
      </c>
      <c r="AG25" s="6">
        <v>3</v>
      </c>
    </row>
    <row r="26" spans="2:33" x14ac:dyDescent="0.75">
      <c r="B26" s="6">
        <v>-13.666666666666664</v>
      </c>
      <c r="M26" s="1">
        <v>0.16684542163828875</v>
      </c>
      <c r="N26" s="7">
        <v>8.2691120851992803E-2</v>
      </c>
      <c r="Q26" s="1">
        <v>0.54558377077643183</v>
      </c>
      <c r="R26" s="7">
        <v>0.4053728741452477</v>
      </c>
      <c r="S26" s="1">
        <v>0.22310821367958861</v>
      </c>
      <c r="T26" s="7">
        <v>0.4743765646844616</v>
      </c>
      <c r="AB26" s="6">
        <v>-13.666666666666664</v>
      </c>
      <c r="AC26">
        <f t="shared" si="0"/>
        <v>0.31184580203143636</v>
      </c>
      <c r="AD26">
        <f t="shared" si="0"/>
        <v>0.32081351989390067</v>
      </c>
      <c r="AF26" s="6">
        <v>-13.666666666666664</v>
      </c>
      <c r="AG26" s="6">
        <v>3</v>
      </c>
    </row>
    <row r="27" spans="2:33" x14ac:dyDescent="0.75">
      <c r="B27" s="6">
        <v>-12.999999999999996</v>
      </c>
      <c r="M27" s="1">
        <v>0.12237732940072323</v>
      </c>
      <c r="N27" s="7">
        <v>0.10410963239599288</v>
      </c>
      <c r="Q27" s="1">
        <v>0.59582288377382275</v>
      </c>
      <c r="R27" s="7">
        <v>0.52221057765141687</v>
      </c>
      <c r="S27" s="1">
        <v>0.56036340615823943</v>
      </c>
      <c r="T27" s="7">
        <v>0.57447735474851214</v>
      </c>
      <c r="AB27" s="6">
        <v>-12.999999999999996</v>
      </c>
      <c r="AC27">
        <f t="shared" si="0"/>
        <v>0.42618787311092848</v>
      </c>
      <c r="AD27">
        <f t="shared" si="0"/>
        <v>0.40026585493197397</v>
      </c>
      <c r="AF27" s="6">
        <v>-12.999999999999996</v>
      </c>
      <c r="AG27" s="6">
        <v>3</v>
      </c>
    </row>
    <row r="28" spans="2:33" s="3" customFormat="1" x14ac:dyDescent="0.75">
      <c r="B28" s="6">
        <v>-12.333333333333329</v>
      </c>
      <c r="C28" s="1"/>
      <c r="D28" s="7"/>
      <c r="E28" s="1"/>
      <c r="F28" s="7"/>
      <c r="G28" s="1"/>
      <c r="H28" s="7"/>
      <c r="I28" s="1"/>
      <c r="J28" s="7"/>
      <c r="K28" s="1"/>
      <c r="L28" s="7"/>
      <c r="M28" s="1">
        <v>0.14615732671939932</v>
      </c>
      <c r="N28" s="7">
        <v>8.5674046175999843E-2</v>
      </c>
      <c r="O28" s="1"/>
      <c r="P28" s="7"/>
      <c r="Q28" s="1">
        <v>0.82741219831656387</v>
      </c>
      <c r="R28" s="7">
        <v>0.48719039565023342</v>
      </c>
      <c r="S28" s="1">
        <v>0.35379569515907439</v>
      </c>
      <c r="T28" s="7">
        <v>0.80367396039925798</v>
      </c>
      <c r="U28" s="1"/>
      <c r="V28" s="7"/>
      <c r="W28" s="1"/>
      <c r="X28" s="7"/>
      <c r="Y28" s="1"/>
      <c r="Z28" s="7"/>
      <c r="AB28" s="6">
        <v>-12.333333333333329</v>
      </c>
      <c r="AC28">
        <f t="shared" si="0"/>
        <v>0.44245507339834589</v>
      </c>
      <c r="AD28">
        <f t="shared" si="0"/>
        <v>0.45884613407516373</v>
      </c>
      <c r="AF28" s="6">
        <v>-12.333333333333329</v>
      </c>
      <c r="AG28" s="6">
        <v>3</v>
      </c>
    </row>
    <row r="29" spans="2:33" x14ac:dyDescent="0.75">
      <c r="B29" s="6">
        <v>-11.649999999999995</v>
      </c>
      <c r="I29" s="1">
        <v>0.23667845954833755</v>
      </c>
      <c r="J29" s="7">
        <v>0.32803000813900013</v>
      </c>
      <c r="M29" s="1">
        <v>0.38108325512803359</v>
      </c>
      <c r="N29" s="7">
        <v>0.23334863038627707</v>
      </c>
      <c r="Q29" s="1">
        <v>0.7340109047710911</v>
      </c>
      <c r="R29" s="7">
        <v>0.64051134653896857</v>
      </c>
      <c r="S29" s="1">
        <v>0.17985102772015862</v>
      </c>
      <c r="T29" s="7">
        <v>0.56411873719803607</v>
      </c>
      <c r="Y29" s="1">
        <v>9.2506052587127616E-2</v>
      </c>
      <c r="Z29" s="7">
        <v>0</v>
      </c>
      <c r="AB29" s="6">
        <v>-11.649999999999995</v>
      </c>
      <c r="AC29">
        <f t="shared" si="0"/>
        <v>0.32482593995094966</v>
      </c>
      <c r="AD29">
        <f t="shared" si="0"/>
        <v>0.35320174445245633</v>
      </c>
      <c r="AF29" s="6">
        <v>-11.649999999999995</v>
      </c>
      <c r="AG29" s="6">
        <v>5</v>
      </c>
    </row>
    <row r="30" spans="2:33" x14ac:dyDescent="0.75">
      <c r="B30" s="6">
        <v>-10.983333333333331</v>
      </c>
      <c r="I30" s="1">
        <v>4.8602777301559395E-2</v>
      </c>
      <c r="J30" s="7">
        <v>0.21368059733182343</v>
      </c>
      <c r="M30" s="1">
        <v>0.32488436787773101</v>
      </c>
      <c r="N30" s="7">
        <v>0.30567467915750141</v>
      </c>
      <c r="Q30" s="1">
        <v>0.33488003736457855</v>
      </c>
      <c r="R30" s="7">
        <v>1.6654042107228803E-2</v>
      </c>
      <c r="S30" s="1">
        <v>3.3262843134613584E-2</v>
      </c>
      <c r="T30" s="7">
        <v>0.36860552069447583</v>
      </c>
      <c r="Y30" s="1">
        <v>0.45083797834206052</v>
      </c>
      <c r="Z30" s="7">
        <v>0.13346516072579911</v>
      </c>
      <c r="AB30" s="6">
        <v>-10.983333333333331</v>
      </c>
      <c r="AC30">
        <f t="shared" si="0"/>
        <v>0.23849360080410859</v>
      </c>
      <c r="AD30">
        <f t="shared" si="0"/>
        <v>0.20761600000336569</v>
      </c>
      <c r="AF30" s="6">
        <v>-10.983333333333331</v>
      </c>
      <c r="AG30" s="6">
        <v>5</v>
      </c>
    </row>
    <row r="31" spans="2:33" x14ac:dyDescent="0.75">
      <c r="B31" s="6">
        <v>-10.316666666666663</v>
      </c>
      <c r="G31" s="1">
        <v>8.3349740762617544E-2</v>
      </c>
      <c r="H31" s="7">
        <v>5.5907497386063196E-2</v>
      </c>
      <c r="I31" s="1">
        <v>0</v>
      </c>
      <c r="J31" s="7">
        <v>0</v>
      </c>
      <c r="M31" s="1">
        <v>0.34299168789381945</v>
      </c>
      <c r="N31" s="7">
        <v>0.24448910480591227</v>
      </c>
      <c r="Q31" s="1">
        <v>0.42663647717003889</v>
      </c>
      <c r="R31" s="7">
        <v>0.23117470660869743</v>
      </c>
      <c r="S31" s="1">
        <v>0</v>
      </c>
      <c r="T31" s="7">
        <v>0.37760509802646541</v>
      </c>
      <c r="Y31" s="1">
        <v>0.41166976333915062</v>
      </c>
      <c r="Z31" s="7">
        <v>5.0529036566270794E-2</v>
      </c>
      <c r="AB31" s="6">
        <v>-10.316666666666663</v>
      </c>
      <c r="AC31">
        <f t="shared" si="0"/>
        <v>0.21077461152760443</v>
      </c>
      <c r="AD31">
        <f t="shared" si="0"/>
        <v>0.15995090723223485</v>
      </c>
      <c r="AF31" s="6">
        <v>-10.316666666666663</v>
      </c>
      <c r="AG31" s="6">
        <v>6</v>
      </c>
    </row>
    <row r="32" spans="2:33" x14ac:dyDescent="0.75">
      <c r="B32" s="6">
        <v>-9.6333333333333293</v>
      </c>
      <c r="G32" s="1">
        <v>0.39275447922819456</v>
      </c>
      <c r="H32" s="7">
        <v>0.22125181950509412</v>
      </c>
      <c r="I32" s="1">
        <v>0.26323582126770823</v>
      </c>
      <c r="J32" s="7">
        <v>0.21766516861884774</v>
      </c>
      <c r="M32" s="1">
        <v>0.29549872637082703</v>
      </c>
      <c r="N32" s="7">
        <v>0.11830424255851074</v>
      </c>
      <c r="Q32" s="1">
        <v>0.31809643716557134</v>
      </c>
      <c r="R32" s="7">
        <v>0.19259543648117192</v>
      </c>
      <c r="S32" s="1">
        <v>0.11288758384741826</v>
      </c>
      <c r="T32" s="7">
        <v>0.4239555223201224</v>
      </c>
      <c r="Y32" s="1">
        <v>0.33053694424112717</v>
      </c>
      <c r="Z32" s="7">
        <v>0.1284741411071198</v>
      </c>
      <c r="AB32" s="6">
        <v>-9.6333333333333293</v>
      </c>
      <c r="AC32">
        <f t="shared" si="0"/>
        <v>0.28550166535347443</v>
      </c>
      <c r="AD32">
        <f t="shared" si="0"/>
        <v>0.21704105509847779</v>
      </c>
      <c r="AF32" s="6">
        <v>-9.6333333333333293</v>
      </c>
      <c r="AG32" s="6">
        <v>6</v>
      </c>
    </row>
    <row r="33" spans="2:33" x14ac:dyDescent="0.75">
      <c r="B33" s="6">
        <v>-8.966666666666665</v>
      </c>
      <c r="G33" s="1">
        <v>0.34114326967250758</v>
      </c>
      <c r="H33" s="7">
        <v>0.35172314820509687</v>
      </c>
      <c r="I33" s="1">
        <v>0.28855415114629934</v>
      </c>
      <c r="J33" s="7">
        <v>0.22851480944123992</v>
      </c>
      <c r="K33" s="1">
        <v>1.780925879079345E-2</v>
      </c>
      <c r="L33" s="7">
        <v>6.6741585352483868E-2</v>
      </c>
      <c r="M33" s="1">
        <v>0.23151561871564466</v>
      </c>
      <c r="N33" s="7">
        <v>0.18753659424303365</v>
      </c>
      <c r="Q33" s="1">
        <v>0.32416818121820684</v>
      </c>
      <c r="R33" s="7">
        <v>0.23873906592095279</v>
      </c>
      <c r="S33" s="1">
        <v>0.1279195064788127</v>
      </c>
      <c r="T33" s="7">
        <v>0.4334427935104202</v>
      </c>
      <c r="Y33" s="1">
        <v>0.51402886474109888</v>
      </c>
      <c r="Z33" s="7">
        <v>0.12378534585981388</v>
      </c>
      <c r="AB33" s="6">
        <v>-8.966666666666665</v>
      </c>
      <c r="AC33">
        <f t="shared" si="0"/>
        <v>0.26359126439476621</v>
      </c>
      <c r="AD33">
        <f t="shared" si="0"/>
        <v>0.23292619179043444</v>
      </c>
      <c r="AF33" s="6">
        <v>-8.966666666666665</v>
      </c>
      <c r="AG33" s="6">
        <v>7</v>
      </c>
    </row>
    <row r="34" spans="2:33" x14ac:dyDescent="0.75">
      <c r="B34" s="6">
        <v>-8.2999999999999972</v>
      </c>
      <c r="G34" s="1">
        <v>0.50723895780009154</v>
      </c>
      <c r="H34" s="7">
        <v>0.31680915185435771</v>
      </c>
      <c r="I34" s="1">
        <v>0.33447625578604478</v>
      </c>
      <c r="J34" s="7">
        <v>0.30699600127393073</v>
      </c>
      <c r="K34" s="1">
        <v>0.28006577283076228</v>
      </c>
      <c r="L34" s="7">
        <v>0.10664949018747946</v>
      </c>
      <c r="M34" s="1">
        <v>0.21000636814586313</v>
      </c>
      <c r="N34" s="7">
        <v>0.24693399585397113</v>
      </c>
      <c r="O34" s="1">
        <v>0.38971680934340719</v>
      </c>
      <c r="P34" s="7">
        <v>0.17009929036160601</v>
      </c>
      <c r="Q34" s="1">
        <v>0.19975834864807163</v>
      </c>
      <c r="R34" s="7">
        <v>0.23542901019995252</v>
      </c>
      <c r="S34" s="1">
        <v>0.55052396217774313</v>
      </c>
      <c r="T34" s="7">
        <v>0.66564359332834744</v>
      </c>
      <c r="Y34" s="1">
        <v>0.29812510556837918</v>
      </c>
      <c r="Z34" s="7">
        <v>0.1168341853182279</v>
      </c>
      <c r="AB34" s="6">
        <v>-8.2999999999999972</v>
      </c>
      <c r="AC34">
        <f t="shared" si="0"/>
        <v>0.34623894753754531</v>
      </c>
      <c r="AD34">
        <f t="shared" si="0"/>
        <v>0.2706743397972341</v>
      </c>
      <c r="AF34" s="6">
        <v>-8.2999999999999972</v>
      </c>
      <c r="AG34" s="6">
        <v>8</v>
      </c>
    </row>
    <row r="35" spans="2:33" x14ac:dyDescent="0.75">
      <c r="B35" s="6">
        <v>-7.6333333333333293</v>
      </c>
      <c r="G35" s="1">
        <v>0.47224519262322029</v>
      </c>
      <c r="H35" s="7">
        <v>0.29356048957500447</v>
      </c>
      <c r="I35" s="1">
        <v>0.44488256471798382</v>
      </c>
      <c r="J35" s="7">
        <v>0.2891185109168759</v>
      </c>
      <c r="K35" s="1">
        <v>0</v>
      </c>
      <c r="L35" s="7">
        <v>5.1173116982788008E-2</v>
      </c>
      <c r="M35" s="1">
        <v>0.19266154980560354</v>
      </c>
      <c r="N35" s="7">
        <v>0</v>
      </c>
      <c r="Q35" s="1">
        <v>0.47647960685964996</v>
      </c>
      <c r="R35" s="7">
        <v>0.28014070330901741</v>
      </c>
      <c r="S35" s="1">
        <v>0.7921190161902969</v>
      </c>
      <c r="T35" s="7">
        <v>0.79551321650356022</v>
      </c>
      <c r="W35" s="1">
        <v>0</v>
      </c>
      <c r="X35" s="7">
        <v>0.12595901552942809</v>
      </c>
      <c r="Y35" s="1">
        <v>0.3342717189347445</v>
      </c>
      <c r="Z35" s="7">
        <v>0.20295086119554204</v>
      </c>
      <c r="AB35" s="6">
        <v>-7.6333333333333293</v>
      </c>
      <c r="AC35">
        <f t="shared" si="0"/>
        <v>0.33908245614143734</v>
      </c>
      <c r="AD35">
        <f t="shared" si="0"/>
        <v>0.25480198925152703</v>
      </c>
      <c r="AF35" s="6">
        <v>-7.6333333333333293</v>
      </c>
      <c r="AG35" s="6">
        <v>8</v>
      </c>
    </row>
    <row r="36" spans="2:33" x14ac:dyDescent="0.75">
      <c r="B36" s="6">
        <v>-6.966666666666665</v>
      </c>
      <c r="G36" s="1">
        <v>0.50179169127781076</v>
      </c>
      <c r="H36" s="7">
        <v>0.31356992024929764</v>
      </c>
      <c r="I36" s="1">
        <v>0.43412091080529291</v>
      </c>
      <c r="J36" s="7">
        <v>0.32115786121235729</v>
      </c>
      <c r="K36" s="1">
        <v>0.1057677713129251</v>
      </c>
      <c r="L36" s="7">
        <v>0</v>
      </c>
      <c r="M36" s="1">
        <v>0.26247653840997409</v>
      </c>
      <c r="N36" s="7">
        <v>0.11026537749434298</v>
      </c>
      <c r="Q36" s="1">
        <v>0.66660236168506104</v>
      </c>
      <c r="R36" s="7">
        <v>0.35697757670716868</v>
      </c>
      <c r="S36" s="1">
        <v>0.60345895854098774</v>
      </c>
      <c r="T36" s="7">
        <v>0.99857593393373834</v>
      </c>
      <c r="U36" s="1">
        <v>0</v>
      </c>
      <c r="V36" s="7">
        <v>0</v>
      </c>
      <c r="W36" s="1">
        <v>3.1894274638948859E-2</v>
      </c>
      <c r="X36" s="7">
        <v>7.2658691607955364E-2</v>
      </c>
      <c r="Y36" s="1">
        <v>0.2943340277386774</v>
      </c>
      <c r="Z36" s="7">
        <v>6.7764460716588065E-2</v>
      </c>
      <c r="AB36" s="6">
        <v>-6.966666666666665</v>
      </c>
      <c r="AC36">
        <f t="shared" si="0"/>
        <v>0.32227183715663082</v>
      </c>
      <c r="AD36">
        <f t="shared" si="0"/>
        <v>0.24899664688016088</v>
      </c>
      <c r="AF36" s="6">
        <v>-6.966666666666665</v>
      </c>
      <c r="AG36" s="6">
        <v>9</v>
      </c>
    </row>
    <row r="37" spans="2:33" x14ac:dyDescent="0.75">
      <c r="B37" s="6">
        <v>-6.2833333333333314</v>
      </c>
      <c r="G37" s="1">
        <v>0.47991074358469493</v>
      </c>
      <c r="H37" s="7">
        <v>0.11277856366730234</v>
      </c>
      <c r="I37" s="1">
        <v>0.4302713401804773</v>
      </c>
      <c r="J37" s="7">
        <v>0.35808061148660603</v>
      </c>
      <c r="K37" s="1">
        <v>1.5330129015937135E-2</v>
      </c>
      <c r="L37" s="7">
        <v>0.12080181266673957</v>
      </c>
      <c r="M37" s="1">
        <v>0.4206244134602492</v>
      </c>
      <c r="N37" s="7">
        <v>0.25195828651907637</v>
      </c>
      <c r="O37" s="1">
        <v>0.58140946480524036</v>
      </c>
      <c r="P37" s="7">
        <v>9.5424971599710709E-2</v>
      </c>
      <c r="Q37" s="1">
        <v>0.44241488897237247</v>
      </c>
      <c r="R37" s="7">
        <v>0.6136158467620596</v>
      </c>
      <c r="S37" s="1">
        <v>0.55010640877131545</v>
      </c>
      <c r="T37" s="7">
        <v>1</v>
      </c>
      <c r="U37" s="1">
        <v>0.23121829277259012</v>
      </c>
      <c r="V37" s="7">
        <v>0.16457196433228694</v>
      </c>
      <c r="W37" s="1">
        <v>1.9459023704161131E-2</v>
      </c>
      <c r="X37" s="7">
        <v>0</v>
      </c>
      <c r="AB37" s="6">
        <v>-6.2833333333333314</v>
      </c>
      <c r="AC37">
        <f t="shared" si="0"/>
        <v>0.3523049672518932</v>
      </c>
      <c r="AD37">
        <f t="shared" si="0"/>
        <v>0.30191467300375352</v>
      </c>
      <c r="AF37" s="6">
        <v>-6.2833333333333314</v>
      </c>
      <c r="AG37" s="6">
        <v>9</v>
      </c>
    </row>
    <row r="38" spans="2:33" x14ac:dyDescent="0.75">
      <c r="B38" s="6">
        <v>-5.61666666666666</v>
      </c>
      <c r="G38" s="1">
        <v>0.29684321060576219</v>
      </c>
      <c r="H38" s="7">
        <v>0.15538060971359413</v>
      </c>
      <c r="I38" s="1">
        <v>0.52046350700559518</v>
      </c>
      <c r="J38" s="7">
        <v>0.38588768180048816</v>
      </c>
      <c r="K38" s="1">
        <v>0.47434859600303542</v>
      </c>
      <c r="L38" s="7">
        <v>0.22835580893907859</v>
      </c>
      <c r="M38" s="1">
        <v>0.44970002681324489</v>
      </c>
      <c r="N38" s="7">
        <v>0.24664124190970579</v>
      </c>
      <c r="O38" s="1">
        <v>0.5361994265022908</v>
      </c>
      <c r="P38" s="7">
        <v>3.6049925495345317E-2</v>
      </c>
      <c r="Q38" s="1">
        <v>0.70043355095492876</v>
      </c>
      <c r="R38" s="7">
        <v>0.14691874280140696</v>
      </c>
      <c r="S38" s="1">
        <v>0.44654642924490212</v>
      </c>
      <c r="T38" s="7">
        <v>0.940839483694769</v>
      </c>
      <c r="U38" s="1">
        <v>0.29956620836703124</v>
      </c>
      <c r="V38" s="7">
        <v>0.13551023911629617</v>
      </c>
      <c r="W38" s="1">
        <v>8.738979794861771E-3</v>
      </c>
      <c r="X38" s="7">
        <v>0.15406069895245481</v>
      </c>
      <c r="AB38" s="6">
        <v>-5.61666666666666</v>
      </c>
      <c r="AC38">
        <f t="shared" si="0"/>
        <v>0.41475999281018355</v>
      </c>
      <c r="AD38">
        <f t="shared" si="0"/>
        <v>0.26996049249145987</v>
      </c>
      <c r="AF38" s="6">
        <v>-5.61666666666666</v>
      </c>
      <c r="AG38" s="6">
        <v>9</v>
      </c>
    </row>
    <row r="39" spans="2:33" x14ac:dyDescent="0.75">
      <c r="B39" s="6">
        <v>-4.9499999999999957</v>
      </c>
      <c r="G39" s="1">
        <v>0.39712541838944637</v>
      </c>
      <c r="H39" s="7">
        <v>9.748447013961492E-2</v>
      </c>
      <c r="I39" s="1">
        <v>0.82874865576734202</v>
      </c>
      <c r="J39" s="7">
        <v>0.611444141689373</v>
      </c>
      <c r="K39" s="1">
        <v>0.3695168226663289</v>
      </c>
      <c r="L39" s="7">
        <v>0.28463618755253545</v>
      </c>
      <c r="M39" s="1">
        <v>0.40116805201769656</v>
      </c>
      <c r="N39" s="7">
        <v>0.36659914863988025</v>
      </c>
      <c r="O39" s="1">
        <v>0.56622433388450544</v>
      </c>
      <c r="P39" s="7">
        <v>0.2366002272023135</v>
      </c>
      <c r="Q39" s="1">
        <v>0.82217303455208179</v>
      </c>
      <c r="R39" s="7">
        <v>0.3813204943293243</v>
      </c>
      <c r="S39" s="1">
        <v>0.52114705961585117</v>
      </c>
      <c r="T39" s="7">
        <v>0.58220892804889945</v>
      </c>
      <c r="U39" s="1">
        <v>0.26500992574075427</v>
      </c>
      <c r="V39" s="7">
        <v>0.38357647726860067</v>
      </c>
      <c r="Y39" s="1">
        <v>0.1211268134301739</v>
      </c>
      <c r="Z39" s="7">
        <v>7.5996476927328055E-2</v>
      </c>
      <c r="AB39" s="6">
        <v>-4.9499999999999957</v>
      </c>
      <c r="AC39">
        <f t="shared" si="0"/>
        <v>0.47691556845157568</v>
      </c>
      <c r="AD39">
        <f t="shared" si="0"/>
        <v>0.33554072797754109</v>
      </c>
      <c r="AF39" s="6">
        <v>-4.9499999999999957</v>
      </c>
      <c r="AG39" s="6">
        <v>9</v>
      </c>
    </row>
    <row r="40" spans="2:33" x14ac:dyDescent="0.75">
      <c r="B40" s="6">
        <v>-4.2833333333333314</v>
      </c>
      <c r="E40" s="1">
        <v>5.5336879092183468E-2</v>
      </c>
      <c r="F40" s="7">
        <v>0.41811408680625656</v>
      </c>
      <c r="G40" s="1">
        <v>0.25116492747916375</v>
      </c>
      <c r="H40" s="7">
        <v>0.14045554257129386</v>
      </c>
      <c r="I40" s="1">
        <v>0.80506678303695278</v>
      </c>
      <c r="J40" s="7">
        <v>0.96370713754909987</v>
      </c>
      <c r="K40" s="1">
        <v>0.97996458386035845</v>
      </c>
      <c r="L40" s="7">
        <v>0.47322113803311106</v>
      </c>
      <c r="M40" s="1">
        <v>0.41894858560128745</v>
      </c>
      <c r="N40" s="7">
        <v>0.37826183279793607</v>
      </c>
      <c r="O40" s="1">
        <v>0.78141155786257044</v>
      </c>
      <c r="P40" s="7">
        <v>0.75621486847346597</v>
      </c>
      <c r="Q40" s="1">
        <v>0.92585974068170029</v>
      </c>
      <c r="R40" s="7">
        <v>0.62569391842113475</v>
      </c>
      <c r="S40" s="1">
        <v>0.20487729317636946</v>
      </c>
      <c r="T40" s="7">
        <v>0.50361868842865043</v>
      </c>
      <c r="U40" s="1">
        <v>0.20566134843026235</v>
      </c>
      <c r="V40" s="7">
        <v>0.346436364956901</v>
      </c>
      <c r="Y40" s="1">
        <v>0.16992286470356255</v>
      </c>
      <c r="Z40" s="7">
        <v>7.8817237726811984E-2</v>
      </c>
      <c r="AB40" s="6">
        <v>-4.2833333333333314</v>
      </c>
      <c r="AC40">
        <f t="shared" si="0"/>
        <v>0.47982145639244111</v>
      </c>
      <c r="AD40">
        <f t="shared" si="0"/>
        <v>0.46845408157646623</v>
      </c>
      <c r="AF40" s="6">
        <v>-4.2833333333333314</v>
      </c>
      <c r="AG40" s="6">
        <v>10</v>
      </c>
    </row>
    <row r="41" spans="2:33" x14ac:dyDescent="0.75">
      <c r="B41" s="6">
        <v>-3.61666666666666</v>
      </c>
      <c r="E41" s="1">
        <v>0.16394654480520629</v>
      </c>
      <c r="F41" s="7">
        <v>0.42786624598529055</v>
      </c>
      <c r="G41" s="1">
        <v>6.0720614294153527E-2</v>
      </c>
      <c r="H41" s="7">
        <v>0.1011337310617708</v>
      </c>
      <c r="I41" s="1">
        <v>0.84007138070227405</v>
      </c>
      <c r="J41" s="7">
        <v>0.661318517994268</v>
      </c>
      <c r="K41" s="1">
        <v>0.99433341765747418</v>
      </c>
      <c r="L41" s="7">
        <v>0.70898658772795398</v>
      </c>
      <c r="M41" s="1">
        <v>0.58494771417080027</v>
      </c>
      <c r="N41" s="7">
        <v>0.42490465716139392</v>
      </c>
      <c r="O41" s="1">
        <v>0.86087447935198835</v>
      </c>
      <c r="P41" s="7">
        <v>0.77107153922190663</v>
      </c>
      <c r="Q41" s="1">
        <v>0.60889033293058115</v>
      </c>
      <c r="R41" s="7">
        <v>0.53435090741182711</v>
      </c>
      <c r="S41" s="1">
        <v>0.23889442633549723</v>
      </c>
      <c r="T41" s="7">
        <v>0.33111161686770496</v>
      </c>
      <c r="U41" s="1">
        <v>0.2403793838688329</v>
      </c>
      <c r="V41" s="7">
        <v>0.34773049153700664</v>
      </c>
      <c r="W41" s="1">
        <v>3.2177283798154994E-2</v>
      </c>
      <c r="X41" s="7">
        <v>0.12275113885319848</v>
      </c>
      <c r="Y41" s="1">
        <v>8.2446558939999165E-2</v>
      </c>
      <c r="Z41" s="7">
        <v>0.11199571704890846</v>
      </c>
      <c r="AB41" s="6">
        <v>-3.61666666666666</v>
      </c>
      <c r="AC41">
        <f t="shared" si="0"/>
        <v>0.42797110335045102</v>
      </c>
      <c r="AD41">
        <f t="shared" si="0"/>
        <v>0.41302010462465721</v>
      </c>
      <c r="AF41" s="6">
        <v>-3.61666666666666</v>
      </c>
      <c r="AG41" s="6">
        <v>11</v>
      </c>
    </row>
    <row r="42" spans="2:33" x14ac:dyDescent="0.75">
      <c r="B42" s="6">
        <v>-2.9499999999999957</v>
      </c>
      <c r="C42" s="1">
        <v>0</v>
      </c>
      <c r="D42" s="7">
        <v>0</v>
      </c>
      <c r="E42" s="1">
        <v>7.5171367677272394E-2</v>
      </c>
      <c r="F42" s="7">
        <v>0.41379041710487618</v>
      </c>
      <c r="G42" s="1">
        <v>0.15471549517621613</v>
      </c>
      <c r="H42" s="7">
        <v>0.15542161264530396</v>
      </c>
      <c r="I42" s="1">
        <v>0.92448139893708181</v>
      </c>
      <c r="J42" s="7">
        <v>0.62497611380445162</v>
      </c>
      <c r="K42" s="1">
        <v>0.83660511004300653</v>
      </c>
      <c r="L42" s="7">
        <v>1</v>
      </c>
      <c r="O42" s="1">
        <v>0.8104108671536514</v>
      </c>
      <c r="P42" s="7">
        <v>0.48927428040306337</v>
      </c>
      <c r="Q42" s="1">
        <v>0.76400410198093183</v>
      </c>
      <c r="R42" s="7">
        <v>0.78909030537598679</v>
      </c>
      <c r="U42" s="1">
        <v>9.2272627012720154E-2</v>
      </c>
      <c r="V42" s="7">
        <v>0.19697795032798868</v>
      </c>
      <c r="W42" s="1">
        <v>0.13704504133648943</v>
      </c>
      <c r="X42" s="7">
        <v>0.24596380170422016</v>
      </c>
      <c r="Y42" s="1">
        <v>3.460766098004877E-2</v>
      </c>
      <c r="Z42" s="7">
        <v>0.10777896748641412</v>
      </c>
      <c r="AB42" s="6">
        <v>-2.9499999999999957</v>
      </c>
      <c r="AC42">
        <f t="shared" si="0"/>
        <v>0.38293136702974184</v>
      </c>
      <c r="AD42">
        <f t="shared" si="0"/>
        <v>0.40232734488523042</v>
      </c>
      <c r="AF42" s="6">
        <v>-2.9499999999999957</v>
      </c>
      <c r="AG42" s="6">
        <v>10</v>
      </c>
    </row>
    <row r="43" spans="2:33" x14ac:dyDescent="0.75">
      <c r="B43" s="6">
        <v>-2</v>
      </c>
      <c r="C43" s="1">
        <v>0.13527910828595746</v>
      </c>
      <c r="D43" s="7">
        <v>0.11706649816539484</v>
      </c>
      <c r="E43" s="1">
        <v>0</v>
      </c>
      <c r="F43" s="7">
        <v>0.39260408145921188</v>
      </c>
      <c r="G43" s="1">
        <v>0.17047975323226416</v>
      </c>
      <c r="H43" s="7">
        <v>0.10976484818664507</v>
      </c>
      <c r="I43" s="1">
        <v>0.81231395040755539</v>
      </c>
      <c r="J43" s="7">
        <v>0.76102480625641422</v>
      </c>
      <c r="K43" s="1">
        <v>0.83549203136857964</v>
      </c>
      <c r="L43" s="7">
        <v>0.82332894784928567</v>
      </c>
      <c r="O43" s="1">
        <v>0.75239131799820025</v>
      </c>
      <c r="P43" s="7">
        <v>0.37689765568522177</v>
      </c>
      <c r="U43" s="1">
        <v>5.0628630247775662E-2</v>
      </c>
      <c r="V43" s="7">
        <v>6.5855196479447431E-2</v>
      </c>
      <c r="W43" s="1">
        <v>0.19893828685122289</v>
      </c>
      <c r="X43" s="7">
        <v>0.36046448686793309</v>
      </c>
      <c r="Y43" s="1">
        <v>0.10102659384794266</v>
      </c>
      <c r="Z43" s="7">
        <v>6.4365156120475178E-2</v>
      </c>
      <c r="AB43" s="6">
        <v>-2</v>
      </c>
      <c r="AC43">
        <f t="shared" si="0"/>
        <v>0.33961663024883315</v>
      </c>
      <c r="AD43">
        <f t="shared" si="0"/>
        <v>0.34126351967444768</v>
      </c>
      <c r="AF43" s="6">
        <v>-2</v>
      </c>
      <c r="AG43" s="6">
        <v>9</v>
      </c>
    </row>
    <row r="44" spans="2:33" x14ac:dyDescent="0.75">
      <c r="B44" s="6">
        <v>-1.3333333333333321</v>
      </c>
      <c r="C44" s="1">
        <v>0.19122386857066159</v>
      </c>
      <c r="D44" s="7">
        <v>0.16274494316672306</v>
      </c>
      <c r="E44" s="1">
        <v>0.95752769724083653</v>
      </c>
      <c r="F44" s="7">
        <v>0.49340826277713434</v>
      </c>
      <c r="G44" s="1">
        <v>0.28579116624007361</v>
      </c>
      <c r="H44" s="7">
        <v>0.21460934456813646</v>
      </c>
      <c r="I44" s="1">
        <v>0.7313093215716221</v>
      </c>
      <c r="J44" s="7">
        <v>0.70071835521426795</v>
      </c>
      <c r="K44" s="1">
        <v>0.57100935997976265</v>
      </c>
      <c r="L44" s="7">
        <v>0.65415890070533245</v>
      </c>
      <c r="O44" s="1">
        <v>0.79626179961069055</v>
      </c>
      <c r="P44" s="7">
        <v>0.62649562561779815</v>
      </c>
      <c r="W44" s="1">
        <v>0.28797468354430422</v>
      </c>
      <c r="X44" s="7">
        <v>0.32614647404212405</v>
      </c>
      <c r="Y44" s="1">
        <v>0</v>
      </c>
      <c r="Z44" s="7">
        <v>0.16443884130054326</v>
      </c>
      <c r="AB44" s="6">
        <v>-1.3333333333333321</v>
      </c>
      <c r="AC44">
        <f t="shared" si="0"/>
        <v>0.47763723709474393</v>
      </c>
      <c r="AD44">
        <f t="shared" si="0"/>
        <v>0.41784009342400746</v>
      </c>
      <c r="AF44" s="6">
        <v>-1.3333333333333321</v>
      </c>
      <c r="AG44" s="6">
        <v>8</v>
      </c>
    </row>
    <row r="45" spans="2:33" x14ac:dyDescent="0.75">
      <c r="B45" s="6">
        <v>-0.66666666666666607</v>
      </c>
      <c r="C45" s="1">
        <v>0.40522180939164731</v>
      </c>
      <c r="D45" s="7">
        <v>0.3688059626472891</v>
      </c>
      <c r="E45" s="1">
        <v>0.22821182388971004</v>
      </c>
      <c r="F45" s="7">
        <v>0.82585986494286445</v>
      </c>
      <c r="G45" s="1">
        <v>0.56214477915600292</v>
      </c>
      <c r="H45" s="7">
        <v>0.4507657297496771</v>
      </c>
      <c r="I45" s="1">
        <v>0.8199507504324921</v>
      </c>
      <c r="J45" s="7">
        <v>1</v>
      </c>
      <c r="K45" s="1">
        <v>0.531495067037693</v>
      </c>
      <c r="L45" s="7">
        <v>0.58593721448671621</v>
      </c>
      <c r="M45" s="1">
        <v>0.64187558653975041</v>
      </c>
      <c r="N45" s="7">
        <v>0.65848274334182577</v>
      </c>
      <c r="O45" s="1">
        <v>0.87325491345207951</v>
      </c>
      <c r="P45" s="7">
        <v>0.67463595992977399</v>
      </c>
      <c r="Q45" s="1">
        <v>0.95625907461747006</v>
      </c>
      <c r="R45" s="7">
        <v>1</v>
      </c>
      <c r="S45" s="1">
        <v>0.31845855445704541</v>
      </c>
      <c r="T45" s="7">
        <v>0.47106674903274032</v>
      </c>
      <c r="W45" s="1">
        <v>0.35221776268395627</v>
      </c>
      <c r="X45" s="7">
        <v>0.5042434567577655</v>
      </c>
      <c r="Y45" s="1">
        <v>0.20804008783289207</v>
      </c>
      <c r="Z45" s="7">
        <v>0.21817433453071747</v>
      </c>
      <c r="AB45" s="6">
        <v>-0.66666666666666607</v>
      </c>
      <c r="AC45">
        <f t="shared" si="0"/>
        <v>0.53610274631734001</v>
      </c>
      <c r="AD45">
        <f t="shared" si="0"/>
        <v>0.61436109231085179</v>
      </c>
      <c r="AF45" s="6">
        <v>-0.66666666666666607</v>
      </c>
      <c r="AG45" s="6">
        <v>11</v>
      </c>
    </row>
    <row r="46" spans="2:33" x14ac:dyDescent="0.75">
      <c r="B46" s="6">
        <v>0</v>
      </c>
      <c r="C46" s="8">
        <v>1</v>
      </c>
      <c r="D46" s="9">
        <v>0.6413400159406033</v>
      </c>
      <c r="E46" s="8">
        <v>1</v>
      </c>
      <c r="F46" s="9">
        <v>1</v>
      </c>
      <c r="G46" s="8">
        <v>1</v>
      </c>
      <c r="H46" s="9">
        <v>1</v>
      </c>
      <c r="I46" s="8">
        <v>1</v>
      </c>
      <c r="J46" s="9">
        <v>0.88469514137089056</v>
      </c>
      <c r="K46" s="8">
        <v>1</v>
      </c>
      <c r="L46" s="9">
        <v>0.95289259218652977</v>
      </c>
      <c r="M46" s="8">
        <v>1</v>
      </c>
      <c r="N46" s="9">
        <v>0.70195274793094187</v>
      </c>
      <c r="O46" s="8">
        <v>1</v>
      </c>
      <c r="P46" s="9">
        <v>0.74971599710833425</v>
      </c>
      <c r="Q46" s="8">
        <v>1</v>
      </c>
      <c r="R46" s="9">
        <v>0.78669336847457261</v>
      </c>
      <c r="S46" s="8">
        <v>1</v>
      </c>
      <c r="T46" s="9">
        <v>0.72143577071886045</v>
      </c>
      <c r="U46" s="8">
        <v>1</v>
      </c>
      <c r="V46" s="9">
        <v>0.6164433307912992</v>
      </c>
      <c r="W46" s="8">
        <v>1</v>
      </c>
      <c r="X46" s="9">
        <v>0.90518815649652007</v>
      </c>
      <c r="Y46" s="8">
        <v>1</v>
      </c>
      <c r="Z46" s="9">
        <v>0.47438288661692923</v>
      </c>
      <c r="AB46" s="6">
        <v>0</v>
      </c>
      <c r="AC46">
        <f t="shared" si="0"/>
        <v>1</v>
      </c>
      <c r="AD46">
        <f t="shared" si="0"/>
        <v>0.78622833396962344</v>
      </c>
      <c r="AF46" s="6">
        <v>0</v>
      </c>
      <c r="AG46" s="6">
        <v>12</v>
      </c>
    </row>
    <row r="47" spans="2:33" x14ac:dyDescent="0.75">
      <c r="B47" s="6">
        <v>0.66666666666666785</v>
      </c>
      <c r="C47" s="1">
        <v>0.92431398003491616</v>
      </c>
      <c r="D47" s="7">
        <v>0.52570960816273782</v>
      </c>
      <c r="E47" s="1">
        <v>0.44261822929667216</v>
      </c>
      <c r="F47" s="7">
        <v>0.73381279678752431</v>
      </c>
      <c r="G47" s="1">
        <v>0.58869856270919607</v>
      </c>
      <c r="H47" s="7">
        <v>0.74020542468786577</v>
      </c>
      <c r="I47" s="1">
        <v>0.79059582625500657</v>
      </c>
      <c r="J47" s="7">
        <v>0.90387487172228242</v>
      </c>
      <c r="K47" s="1">
        <v>0.87212243865418793</v>
      </c>
      <c r="L47" s="7">
        <v>0.39905163907466307</v>
      </c>
      <c r="M47" s="1">
        <v>0.64254591768333569</v>
      </c>
      <c r="N47" s="7">
        <v>0.87182915829284835</v>
      </c>
      <c r="O47" s="1">
        <v>0.93495824350628931</v>
      </c>
      <c r="P47" s="7">
        <v>0.62946105840869937</v>
      </c>
      <c r="Q47" s="1">
        <v>0.93751586471585602</v>
      </c>
      <c r="R47" s="7">
        <v>0.80291160387245364</v>
      </c>
      <c r="S47" s="1">
        <v>0.49438996794267454</v>
      </c>
      <c r="T47" s="7">
        <v>0.74451344409402731</v>
      </c>
      <c r="U47" s="1">
        <v>0.54470994779795612</v>
      </c>
      <c r="V47" s="7">
        <v>0.70359219166278752</v>
      </c>
      <c r="W47" s="1">
        <v>0.6082038352029091</v>
      </c>
      <c r="X47" s="7">
        <v>0.65673725324847387</v>
      </c>
      <c r="Y47" s="1">
        <v>0.89184167558132921</v>
      </c>
      <c r="Z47" s="7">
        <v>0.78076931933314897</v>
      </c>
      <c r="AB47" s="6">
        <v>0.66666666666666785</v>
      </c>
      <c r="AC47">
        <f t="shared" si="0"/>
        <v>0.72270954078169403</v>
      </c>
      <c r="AD47">
        <f t="shared" si="0"/>
        <v>0.70770569744562606</v>
      </c>
      <c r="AF47" s="6">
        <v>0.66666666666666785</v>
      </c>
      <c r="AG47" s="6">
        <v>12</v>
      </c>
    </row>
    <row r="48" spans="2:33" x14ac:dyDescent="0.75">
      <c r="B48" s="6">
        <v>1.3333333333333339</v>
      </c>
      <c r="C48" s="1">
        <v>0.68247235775997162</v>
      </c>
      <c r="D48" s="7">
        <v>0.75818751032189946</v>
      </c>
      <c r="E48" s="1">
        <v>0.30689694898331343</v>
      </c>
      <c r="F48" s="7">
        <v>0.67034585816521997</v>
      </c>
      <c r="G48" s="1">
        <v>0.52591717529697568</v>
      </c>
      <c r="H48" s="7">
        <v>0.33806917194579383</v>
      </c>
      <c r="K48" s="1">
        <v>0.44553503668100125</v>
      </c>
      <c r="L48" s="7">
        <v>0.21997770712275699</v>
      </c>
      <c r="M48" s="1">
        <v>0.57786734146668506</v>
      </c>
      <c r="N48" s="7">
        <v>0.97371544316617342</v>
      </c>
      <c r="O48" s="1">
        <v>0.79011867635054456</v>
      </c>
      <c r="P48" s="7">
        <v>0.84447706584441085</v>
      </c>
      <c r="Q48" s="1">
        <v>0.8658225791712777</v>
      </c>
      <c r="R48" s="7">
        <v>0.65049339545308338</v>
      </c>
      <c r="S48" s="1">
        <v>0.44800113143503717</v>
      </c>
      <c r="T48" s="7">
        <v>0.80964333322495696</v>
      </c>
      <c r="U48" s="1">
        <v>0.33772516726711249</v>
      </c>
      <c r="V48" s="7">
        <v>0.59901553942299146</v>
      </c>
      <c r="W48" s="1">
        <v>0.72021543000240118</v>
      </c>
      <c r="X48" s="7">
        <v>1</v>
      </c>
      <c r="Y48" s="1">
        <v>0.83033988326483177</v>
      </c>
      <c r="Z48" s="7">
        <v>0.76185295201252667</v>
      </c>
      <c r="AB48" s="6">
        <v>1.3333333333333339</v>
      </c>
      <c r="AC48">
        <f t="shared" si="0"/>
        <v>0.59371924797083198</v>
      </c>
      <c r="AD48">
        <f t="shared" si="0"/>
        <v>0.69325254333452846</v>
      </c>
      <c r="AF48" s="6">
        <v>1.3333333333333339</v>
      </c>
      <c r="AG48" s="6">
        <v>11</v>
      </c>
    </row>
    <row r="49" spans="2:33" x14ac:dyDescent="0.75">
      <c r="B49" s="6">
        <v>2</v>
      </c>
      <c r="C49" s="1">
        <v>0.90857916648014703</v>
      </c>
      <c r="D49" s="7">
        <v>1</v>
      </c>
      <c r="E49" s="1">
        <v>0.20231946391198299</v>
      </c>
      <c r="F49" s="7">
        <v>0</v>
      </c>
      <c r="G49" s="1">
        <v>0.53153507908380881</v>
      </c>
      <c r="H49" s="7">
        <v>0.33872521885314849</v>
      </c>
      <c r="K49" s="1">
        <v>0.15304831773336602</v>
      </c>
      <c r="L49" s="7">
        <v>0.27791177867923844</v>
      </c>
      <c r="M49" s="1">
        <v>0.44071758948920775</v>
      </c>
      <c r="N49" s="7">
        <v>0.63340876362888265</v>
      </c>
      <c r="O49" s="1">
        <v>0.92071498838353161</v>
      </c>
      <c r="P49" s="7">
        <v>1</v>
      </c>
      <c r="Q49" s="1">
        <v>0.89756216430261304</v>
      </c>
      <c r="R49" s="7">
        <v>0.7614788374337208</v>
      </c>
      <c r="S49" s="1">
        <v>0.35393038980630898</v>
      </c>
      <c r="T49" s="7">
        <v>0.63246090320902537</v>
      </c>
      <c r="U49" s="1">
        <v>0.39182413057863419</v>
      </c>
      <c r="V49" s="7">
        <v>0.49254721746278579</v>
      </c>
      <c r="W49" s="1">
        <v>0.62525299303625959</v>
      </c>
      <c r="X49" s="7">
        <v>0.57854597149377096</v>
      </c>
      <c r="Y49" s="1">
        <v>0.70262560291274923</v>
      </c>
      <c r="Z49" s="7">
        <v>1</v>
      </c>
      <c r="AB49" s="6">
        <v>2</v>
      </c>
      <c r="AC49">
        <f t="shared" si="0"/>
        <v>0.55710089870169177</v>
      </c>
      <c r="AD49">
        <f t="shared" si="0"/>
        <v>0.610461699160052</v>
      </c>
      <c r="AF49" s="6">
        <v>2</v>
      </c>
      <c r="AG49" s="6">
        <v>11</v>
      </c>
    </row>
    <row r="50" spans="2:33" s="3" customFormat="1" x14ac:dyDescent="0.75">
      <c r="B50" s="6">
        <v>2.6833333333333336</v>
      </c>
      <c r="C50" s="1">
        <v>0.57884193562827391</v>
      </c>
      <c r="D50" s="7">
        <v>0.67912355403649105</v>
      </c>
      <c r="E50" s="1">
        <v>0.2805053666404253</v>
      </c>
      <c r="F50" s="7">
        <v>0.38161962329894938</v>
      </c>
      <c r="G50" s="1"/>
      <c r="H50" s="7"/>
      <c r="I50" s="1"/>
      <c r="J50" s="7"/>
      <c r="K50" s="1">
        <v>0.16860612193270852</v>
      </c>
      <c r="L50" s="7">
        <v>0.38467090596791348</v>
      </c>
      <c r="M50" s="1">
        <v>0.61192854270009389</v>
      </c>
      <c r="N50" s="7">
        <v>1</v>
      </c>
      <c r="O50" s="1">
        <v>0.68790422169663101</v>
      </c>
      <c r="P50" s="7">
        <v>0.67029108452221098</v>
      </c>
      <c r="Q50" s="1">
        <v>0.74100660987521516</v>
      </c>
      <c r="R50" s="7">
        <v>0.65367893497141338</v>
      </c>
      <c r="S50" s="1">
        <v>0.47071738369117205</v>
      </c>
      <c r="T50" s="7">
        <v>0.72322398153265877</v>
      </c>
      <c r="U50" s="1">
        <v>0.62457172266745076</v>
      </c>
      <c r="V50" s="7">
        <v>0.36481824454370482</v>
      </c>
      <c r="W50" s="1">
        <v>0.48359404480120743</v>
      </c>
      <c r="X50" s="7">
        <v>0.79073305394987636</v>
      </c>
      <c r="Y50" s="1">
        <v>0.79635155678171266</v>
      </c>
      <c r="Z50" s="7">
        <v>0.6387987012987012</v>
      </c>
      <c r="AB50" s="6">
        <v>2.6833333333333336</v>
      </c>
      <c r="AC50">
        <f t="shared" si="0"/>
        <v>0.54440275064148902</v>
      </c>
      <c r="AD50">
        <f t="shared" si="0"/>
        <v>0.62869580841219197</v>
      </c>
      <c r="AF50" s="6">
        <v>2.6833333333333336</v>
      </c>
      <c r="AG50" s="6">
        <v>10</v>
      </c>
    </row>
    <row r="51" spans="2:33" x14ac:dyDescent="0.75">
      <c r="B51" s="6">
        <v>3.3500000000000014</v>
      </c>
      <c r="C51" s="1">
        <v>0.12616947938582804</v>
      </c>
      <c r="D51" s="7">
        <v>0.32256744239482477</v>
      </c>
      <c r="I51" s="1">
        <v>0.51794648005860056</v>
      </c>
      <c r="J51" s="7">
        <v>0.44932941717682878</v>
      </c>
      <c r="K51" s="1">
        <v>0.20328864153807108</v>
      </c>
      <c r="L51" s="7">
        <v>0.28466359682783354</v>
      </c>
      <c r="M51" s="1">
        <v>0.37001441211958624</v>
      </c>
      <c r="N51" s="7">
        <v>0.86890953111895275</v>
      </c>
      <c r="O51" s="1">
        <v>0.81814471398371647</v>
      </c>
      <c r="P51" s="7">
        <v>0.81671117274752603</v>
      </c>
      <c r="Q51" s="1">
        <v>0.93206347917026344</v>
      </c>
      <c r="R51" s="7">
        <v>0.77386819959947284</v>
      </c>
      <c r="S51" s="1">
        <v>0.40751192047628026</v>
      </c>
      <c r="T51" s="7">
        <v>0.4476314334948141</v>
      </c>
      <c r="U51" s="1">
        <v>0.5120358797147273</v>
      </c>
      <c r="V51" s="7">
        <v>0.65297269458942853</v>
      </c>
      <c r="W51" s="1">
        <v>0.42315872525813886</v>
      </c>
      <c r="X51" s="7">
        <v>0.9449105583585703</v>
      </c>
      <c r="Y51" s="1">
        <v>0.60469568154946218</v>
      </c>
      <c r="Z51" s="7">
        <v>0.75657697798655232</v>
      </c>
      <c r="AB51" s="6">
        <v>3.3500000000000014</v>
      </c>
      <c r="AC51">
        <f t="shared" si="0"/>
        <v>0.49150294132546757</v>
      </c>
      <c r="AD51">
        <f t="shared" si="0"/>
        <v>0.63181410242948033</v>
      </c>
      <c r="AF51" s="6">
        <v>3.3500000000000014</v>
      </c>
      <c r="AG51" s="6">
        <v>10</v>
      </c>
    </row>
    <row r="52" spans="2:33" x14ac:dyDescent="0.75">
      <c r="B52" s="6">
        <v>4.0166666666666675</v>
      </c>
      <c r="C52" s="1">
        <v>0.27441917722368953</v>
      </c>
      <c r="D52" s="7">
        <v>0.31263328713909239</v>
      </c>
      <c r="I52" s="1">
        <v>0.51249941555101819</v>
      </c>
      <c r="J52" s="7">
        <v>0.45294596411762617</v>
      </c>
      <c r="M52" s="1">
        <v>0.40382423917415189</v>
      </c>
      <c r="N52" s="7">
        <v>0.6651527859098314</v>
      </c>
      <c r="O52" s="1">
        <v>0.56751156414174153</v>
      </c>
      <c r="P52" s="7">
        <v>0.84536226966258998</v>
      </c>
      <c r="Q52" s="1">
        <v>0.92903776056209408</v>
      </c>
      <c r="R52" s="7">
        <v>0.7893912195324414</v>
      </c>
      <c r="S52" s="1">
        <v>0.2846704021982166</v>
      </c>
      <c r="T52" s="7">
        <v>0.61872094157427593</v>
      </c>
      <c r="U52" s="1">
        <v>0.39875009190500726</v>
      </c>
      <c r="V52" s="7">
        <v>0.72429161425784183</v>
      </c>
      <c r="W52" s="1">
        <v>0.35031388288566429</v>
      </c>
      <c r="X52" s="7">
        <v>0.53918823056827303</v>
      </c>
      <c r="Y52" s="1">
        <v>0.22286658033519044</v>
      </c>
      <c r="Z52" s="7">
        <v>0.79714124527954333</v>
      </c>
      <c r="AB52" s="6">
        <v>4.0166666666666675</v>
      </c>
      <c r="AC52">
        <f t="shared" si="0"/>
        <v>0.43821034599741937</v>
      </c>
      <c r="AD52">
        <f t="shared" si="0"/>
        <v>0.63831417311572392</v>
      </c>
      <c r="AF52" s="6">
        <v>4.0166666666666675</v>
      </c>
      <c r="AG52" s="6">
        <v>9</v>
      </c>
    </row>
    <row r="53" spans="2:33" x14ac:dyDescent="0.75">
      <c r="B53" s="6">
        <v>4.6833333333333336</v>
      </c>
      <c r="C53" s="1">
        <v>0.42056493128609179</v>
      </c>
      <c r="D53" s="7">
        <v>0.44932396045007089</v>
      </c>
      <c r="G53" s="1">
        <v>0</v>
      </c>
      <c r="H53" s="7">
        <v>0.57971994997642373</v>
      </c>
      <c r="I53" s="1">
        <v>0.56687654878980076</v>
      </c>
      <c r="J53" s="7">
        <v>0.55168264977529291</v>
      </c>
      <c r="M53" s="1">
        <v>0.36239777450060351</v>
      </c>
      <c r="N53" s="7">
        <v>0.50255566281075437</v>
      </c>
      <c r="O53" s="1">
        <v>0.55836490361470936</v>
      </c>
      <c r="P53" s="7">
        <v>0.81567843495964965</v>
      </c>
      <c r="Q53" s="1">
        <v>0.6868178172181667</v>
      </c>
      <c r="R53" s="7">
        <v>0.51284073340043357</v>
      </c>
      <c r="S53" s="1">
        <v>0.32402144338783945</v>
      </c>
      <c r="T53" s="7">
        <v>0.63885944663003547</v>
      </c>
      <c r="U53" s="1">
        <v>0.24843761488125932</v>
      </c>
      <c r="V53" s="7">
        <v>0.95791777674335699</v>
      </c>
      <c r="W53" s="1">
        <v>0.17737813454083945</v>
      </c>
      <c r="X53" s="7">
        <v>0.58238345806826575</v>
      </c>
      <c r="Y53" s="1">
        <v>0.31223842501360577</v>
      </c>
      <c r="Z53" s="7">
        <v>0.64146691074882567</v>
      </c>
      <c r="AB53" s="6">
        <v>4.6833333333333336</v>
      </c>
      <c r="AC53">
        <f t="shared" si="0"/>
        <v>0.36570975932329158</v>
      </c>
      <c r="AD53">
        <f t="shared" si="0"/>
        <v>0.62324289835631097</v>
      </c>
      <c r="AF53" s="6">
        <v>4.6833333333333336</v>
      </c>
      <c r="AG53" s="6">
        <v>10</v>
      </c>
    </row>
    <row r="54" spans="2:33" x14ac:dyDescent="0.75">
      <c r="B54" s="6">
        <v>5.3500000000000014</v>
      </c>
      <c r="C54" s="1">
        <v>0.34510273512690842</v>
      </c>
      <c r="D54" s="7">
        <v>4.0957297852326879E-2</v>
      </c>
      <c r="G54" s="1">
        <v>0.41390037408938757</v>
      </c>
      <c r="H54" s="7">
        <v>0.43573815527810289</v>
      </c>
      <c r="I54" s="1">
        <v>0.49003319670214901</v>
      </c>
      <c r="J54" s="7">
        <v>0.59208039916486843</v>
      </c>
      <c r="M54" s="1">
        <v>0.31149450328462236</v>
      </c>
      <c r="N54" s="7">
        <v>0.48814742139160966</v>
      </c>
      <c r="O54" s="1">
        <v>0.57233606128471837</v>
      </c>
      <c r="P54" s="7">
        <v>0.80998362372936439</v>
      </c>
      <c r="Q54" s="1">
        <v>0.65273279249459326</v>
      </c>
      <c r="R54" s="7">
        <v>0.55817500752285398</v>
      </c>
      <c r="S54" s="1">
        <v>0.43495595485035377</v>
      </c>
      <c r="T54" s="7">
        <v>0.50782586077965952</v>
      </c>
      <c r="U54" s="1">
        <v>8.4420263215939789E-2</v>
      </c>
      <c r="V54" s="7">
        <v>1</v>
      </c>
      <c r="W54" s="1">
        <v>7.1952934719225342E-3</v>
      </c>
      <c r="X54" s="7">
        <v>0.49051739119286886</v>
      </c>
      <c r="Y54" s="1">
        <v>0.12298481692096815</v>
      </c>
      <c r="Z54" s="7">
        <v>0.6633421985815604</v>
      </c>
      <c r="AB54" s="6">
        <v>5.3500000000000014</v>
      </c>
      <c r="AC54">
        <f t="shared" si="0"/>
        <v>0.34351559914415636</v>
      </c>
      <c r="AD54">
        <f t="shared" si="0"/>
        <v>0.5586767355493214</v>
      </c>
      <c r="AF54" s="6">
        <v>5.3500000000000014</v>
      </c>
      <c r="AG54" s="6">
        <v>10</v>
      </c>
    </row>
    <row r="55" spans="2:33" x14ac:dyDescent="0.75">
      <c r="B55" s="6">
        <v>6.0166666666666657</v>
      </c>
      <c r="C55" s="1">
        <v>0.25299923899906013</v>
      </c>
      <c r="D55" s="7">
        <v>0.58981668306203228</v>
      </c>
      <c r="G55" s="1">
        <v>0.22487366279451398</v>
      </c>
      <c r="H55" s="7">
        <v>0</v>
      </c>
      <c r="I55" s="1">
        <v>0.50176893225067365</v>
      </c>
      <c r="J55" s="7">
        <v>0.5882727626596842</v>
      </c>
      <c r="M55" s="1">
        <v>0.23770780265451075</v>
      </c>
      <c r="N55" s="7">
        <v>0.33825740192742887</v>
      </c>
      <c r="O55" s="1">
        <v>0.65252108755258709</v>
      </c>
      <c r="P55" s="7">
        <v>0.86845871261858087</v>
      </c>
      <c r="Q55" s="1">
        <v>0.77173085319172718</v>
      </c>
      <c r="R55" s="7">
        <v>0.37957726749193199</v>
      </c>
      <c r="S55" s="1">
        <v>0.38874222138412273</v>
      </c>
      <c r="T55" s="7">
        <v>0.47961764801508577</v>
      </c>
      <c r="U55" s="1">
        <v>0.14378354532754975</v>
      </c>
      <c r="V55" s="7">
        <v>0.93404576322105481</v>
      </c>
      <c r="Y55" s="1">
        <v>0.45006850214890221</v>
      </c>
      <c r="Z55" s="7">
        <v>0.54009222160817927</v>
      </c>
      <c r="AB55" s="6">
        <v>6.0166666666666657</v>
      </c>
      <c r="AC55">
        <f t="shared" si="0"/>
        <v>0.402688427367072</v>
      </c>
      <c r="AD55">
        <f t="shared" si="0"/>
        <v>0.52423760673377529</v>
      </c>
      <c r="AF55" s="6">
        <v>6.0166666666666657</v>
      </c>
      <c r="AG55" s="6">
        <v>9</v>
      </c>
    </row>
    <row r="56" spans="2:33" x14ac:dyDescent="0.75">
      <c r="B56" s="6">
        <v>6.6833333333333336</v>
      </c>
      <c r="C56" s="1">
        <v>0.1801222077980216</v>
      </c>
      <c r="D56" s="7">
        <v>0.56028348424249819</v>
      </c>
      <c r="G56" s="1">
        <v>0.21777252740040684</v>
      </c>
      <c r="H56" s="7">
        <v>2.7246448121040819E-2</v>
      </c>
      <c r="M56" s="1">
        <v>0.25237967555972668</v>
      </c>
      <c r="N56" s="7">
        <v>0.25967274856392331</v>
      </c>
      <c r="Q56" s="1">
        <v>0.90768512219638753</v>
      </c>
      <c r="R56" s="7">
        <v>0.60808525209342823</v>
      </c>
      <c r="S56" s="1">
        <v>0.2035640203658306</v>
      </c>
      <c r="T56" s="7">
        <v>0.48907240628149673</v>
      </c>
      <c r="U56" s="1">
        <v>5.9627968531724876E-2</v>
      </c>
      <c r="V56" s="7">
        <v>0.54248993915624266</v>
      </c>
      <c r="AB56" s="6">
        <v>6.6833333333333336</v>
      </c>
      <c r="AC56">
        <f t="shared" si="0"/>
        <v>0.30352525364201638</v>
      </c>
      <c r="AD56">
        <f t="shared" si="0"/>
        <v>0.41447504640977167</v>
      </c>
      <c r="AF56" s="6">
        <v>6.6833333333333336</v>
      </c>
      <c r="AG56" s="6">
        <v>6</v>
      </c>
    </row>
    <row r="57" spans="2:33" x14ac:dyDescent="0.75">
      <c r="B57" s="6">
        <v>7.3500000000000014</v>
      </c>
      <c r="C57" s="1">
        <v>0.40577017771610208</v>
      </c>
      <c r="D57" s="7">
        <v>0.31631326875713572</v>
      </c>
      <c r="M57" s="1">
        <v>0.46641640970639509</v>
      </c>
      <c r="N57" s="7">
        <v>0.3916335670090042</v>
      </c>
      <c r="Q57" s="1">
        <v>0.67523276711104796</v>
      </c>
      <c r="R57" s="7">
        <v>0.66614093158872278</v>
      </c>
      <c r="S57" s="1">
        <v>0.19146844104415253</v>
      </c>
      <c r="T57" s="7">
        <v>0.36922326624833368</v>
      </c>
      <c r="U57" s="1">
        <v>0.18929490478641264</v>
      </c>
      <c r="V57" s="7">
        <v>0.27235422093249728</v>
      </c>
      <c r="AB57" s="6">
        <v>7.3500000000000014</v>
      </c>
      <c r="AC57">
        <f t="shared" si="0"/>
        <v>0.38563654007282205</v>
      </c>
      <c r="AD57">
        <f t="shared" si="0"/>
        <v>0.40313305090713875</v>
      </c>
      <c r="AF57" s="6">
        <v>7.3500000000000014</v>
      </c>
      <c r="AG57" s="6">
        <v>5</v>
      </c>
    </row>
    <row r="58" spans="2:33" x14ac:dyDescent="0.75">
      <c r="B58" s="6">
        <v>8.0166666666666657</v>
      </c>
      <c r="C58" s="1">
        <v>0.18552755271050653</v>
      </c>
      <c r="D58" s="7">
        <v>0.15556090100310938</v>
      </c>
      <c r="M58" s="1">
        <v>0.72299403405282225</v>
      </c>
      <c r="N58" s="7">
        <v>0.48244267561280502</v>
      </c>
      <c r="Q58" s="1">
        <v>0.69537714871711598</v>
      </c>
      <c r="R58" s="7">
        <v>0.54872215247009026</v>
      </c>
      <c r="S58" s="1">
        <v>0.27899302281727345</v>
      </c>
      <c r="T58" s="7">
        <v>0.48081412361413661</v>
      </c>
      <c r="U58" s="1">
        <v>0.11884420263215932</v>
      </c>
      <c r="V58" s="7">
        <v>0.45550944679390049</v>
      </c>
      <c r="AB58" s="6">
        <v>8.0166666666666657</v>
      </c>
      <c r="AC58">
        <f t="shared" si="0"/>
        <v>0.40034719218597548</v>
      </c>
      <c r="AD58">
        <f t="shared" si="0"/>
        <v>0.42460985989880839</v>
      </c>
      <c r="AF58" s="6">
        <v>8.0166666666666657</v>
      </c>
      <c r="AG58" s="6">
        <v>5</v>
      </c>
    </row>
    <row r="59" spans="2:33" x14ac:dyDescent="0.75">
      <c r="B59" s="6">
        <v>8.7166666666666686</v>
      </c>
      <c r="M59" s="1">
        <v>0.61510423649282775</v>
      </c>
      <c r="N59" s="7">
        <v>0.73571439874669675</v>
      </c>
      <c r="O59" s="1">
        <v>0.4447014253720416</v>
      </c>
      <c r="P59" s="7">
        <v>0.53247960342868983</v>
      </c>
      <c r="Q59" s="1">
        <v>0.4654326879143868</v>
      </c>
      <c r="R59" s="7">
        <v>0.41840557002479928</v>
      </c>
      <c r="S59" s="1">
        <v>0.44017537243069899</v>
      </c>
      <c r="T59" s="7">
        <v>0.50158988197808585</v>
      </c>
      <c r="U59" s="1">
        <v>0.22242482170428612</v>
      </c>
      <c r="V59" s="7">
        <v>0.63393384768262229</v>
      </c>
      <c r="AB59" s="6">
        <v>8.7166666666666686</v>
      </c>
      <c r="AC59">
        <f t="shared" si="0"/>
        <v>0.43756770878284829</v>
      </c>
      <c r="AD59">
        <f t="shared" si="0"/>
        <v>0.56442466037217875</v>
      </c>
      <c r="AF59" s="6">
        <v>8.7166666666666686</v>
      </c>
      <c r="AG59" s="6">
        <v>5</v>
      </c>
    </row>
    <row r="60" spans="2:33" x14ac:dyDescent="0.75">
      <c r="B60" s="6">
        <v>9.3833333333333329</v>
      </c>
      <c r="M60" s="1">
        <v>0.46302285829199563</v>
      </c>
      <c r="N60" s="7">
        <v>0.68616777174687038</v>
      </c>
      <c r="O60" s="1">
        <v>0.4951755028570225</v>
      </c>
      <c r="P60" s="7">
        <v>0.53185258405747937</v>
      </c>
      <c r="Q60" s="1">
        <v>0.430240940612657</v>
      </c>
      <c r="R60" s="7">
        <v>0.41124588837122417</v>
      </c>
      <c r="S60" s="1">
        <v>0.50337410091322998</v>
      </c>
      <c r="T60" s="7">
        <v>0.57385310660987732</v>
      </c>
      <c r="AB60" s="6">
        <v>9.3833333333333329</v>
      </c>
      <c r="AC60">
        <f t="shared" si="0"/>
        <v>0.47295335066872629</v>
      </c>
      <c r="AD60">
        <f t="shared" si="0"/>
        <v>0.55077983769636285</v>
      </c>
      <c r="AF60" s="6">
        <v>9.3833333333333329</v>
      </c>
      <c r="AG60" s="6">
        <v>4</v>
      </c>
    </row>
    <row r="61" spans="2:33" x14ac:dyDescent="0.75">
      <c r="B61" s="6">
        <v>10.066666666666666</v>
      </c>
      <c r="M61" s="1">
        <v>0.47887618983777974</v>
      </c>
      <c r="N61" s="7">
        <v>0.75004351747820164</v>
      </c>
      <c r="O61" s="1">
        <v>0.32127383469033177</v>
      </c>
      <c r="P61" s="7">
        <v>0.48490727490004559</v>
      </c>
      <c r="Q61" s="1">
        <v>0.18310674288499221</v>
      </c>
      <c r="R61" s="7">
        <v>0.50660454691666734</v>
      </c>
      <c r="S61" s="1">
        <v>0.32513267422752562</v>
      </c>
      <c r="T61" s="7">
        <v>0.54559287316708382</v>
      </c>
      <c r="AB61" s="6">
        <v>10.066666666666666</v>
      </c>
      <c r="AC61">
        <f t="shared" si="0"/>
        <v>0.3270973604101573</v>
      </c>
      <c r="AD61">
        <f t="shared" si="0"/>
        <v>0.5717870531154996</v>
      </c>
      <c r="AF61" s="6">
        <v>10.066666666666666</v>
      </c>
      <c r="AG61" s="6">
        <v>4</v>
      </c>
    </row>
    <row r="62" spans="2:33" x14ac:dyDescent="0.75">
      <c r="B62" s="6">
        <v>10.733333333333338</v>
      </c>
      <c r="M62" s="1">
        <v>0.52493631854135892</v>
      </c>
      <c r="N62" s="7">
        <v>0.5757757979523046</v>
      </c>
      <c r="O62" s="1">
        <v>0.29683739037612283</v>
      </c>
      <c r="P62" s="7">
        <v>0.55594488130892161</v>
      </c>
      <c r="Q62" s="1">
        <v>0.29342363106539826</v>
      </c>
      <c r="R62" s="7">
        <v>0.26428564016892669</v>
      </c>
      <c r="S62" s="1">
        <v>0.45420381994019549</v>
      </c>
      <c r="T62" s="7">
        <v>0.52029131579802945</v>
      </c>
      <c r="AB62" s="6">
        <v>10.733333333333338</v>
      </c>
      <c r="AC62">
        <f t="shared" si="0"/>
        <v>0.39235028998076882</v>
      </c>
      <c r="AD62">
        <f t="shared" si="0"/>
        <v>0.47907440880704555</v>
      </c>
      <c r="AF62" s="6">
        <v>10.733333333333338</v>
      </c>
      <c r="AG62" s="6">
        <v>4</v>
      </c>
    </row>
    <row r="63" spans="2:33" x14ac:dyDescent="0.75">
      <c r="B63" s="6">
        <v>11.400000000000002</v>
      </c>
      <c r="M63" s="1">
        <v>0.48592304598471636</v>
      </c>
      <c r="N63" s="7">
        <v>0.5097953887297646</v>
      </c>
      <c r="O63" s="1">
        <v>0.46038889005169825</v>
      </c>
      <c r="P63" s="7">
        <v>0.34971452176863743</v>
      </c>
      <c r="Q63" s="1">
        <v>0.20051985500918856</v>
      </c>
      <c r="R63" s="7">
        <v>0.2884832888879662</v>
      </c>
      <c r="S63" s="1">
        <v>0.54626761132512558</v>
      </c>
      <c r="T63" s="7">
        <v>0.63602431966706741</v>
      </c>
      <c r="AB63" s="6">
        <v>11.400000000000002</v>
      </c>
      <c r="AC63">
        <f t="shared" si="0"/>
        <v>0.42327485059268222</v>
      </c>
      <c r="AD63">
        <f t="shared" si="0"/>
        <v>0.44600437976335894</v>
      </c>
      <c r="AF63" s="6">
        <v>11.400000000000002</v>
      </c>
      <c r="AG63" s="6">
        <v>4</v>
      </c>
    </row>
    <row r="64" spans="2:33" x14ac:dyDescent="0.75">
      <c r="B64" s="6">
        <v>12.066666666666666</v>
      </c>
      <c r="M64" s="1">
        <v>0.2504776109398037</v>
      </c>
      <c r="N64" s="7">
        <v>0.39761524219454669</v>
      </c>
      <c r="O64" s="1">
        <v>0.38881679469200575</v>
      </c>
      <c r="P64" s="7">
        <v>0.30729112878240211</v>
      </c>
      <c r="Q64" s="1">
        <v>0.30183066129212383</v>
      </c>
      <c r="R64" s="7">
        <v>0.35458063980575444</v>
      </c>
      <c r="S64" s="1">
        <v>0.53549203954634872</v>
      </c>
      <c r="T64" s="7">
        <v>0.53224956920375821</v>
      </c>
      <c r="AB64" s="6">
        <v>12.066666666666666</v>
      </c>
      <c r="AC64">
        <f t="shared" si="0"/>
        <v>0.3691542766175705</v>
      </c>
      <c r="AD64">
        <f t="shared" si="0"/>
        <v>0.39793414499661539</v>
      </c>
      <c r="AF64" s="6">
        <v>12.066666666666666</v>
      </c>
      <c r="AG64" s="6">
        <v>4</v>
      </c>
    </row>
    <row r="65" spans="2:33" x14ac:dyDescent="0.75">
      <c r="B65" s="6">
        <v>12.733333333333338</v>
      </c>
      <c r="M65" s="1">
        <v>0.37726236760959936</v>
      </c>
      <c r="N65" s="7">
        <v>0.34675517857990584</v>
      </c>
      <c r="O65" s="1">
        <v>0.22721183833225092</v>
      </c>
      <c r="P65" s="7">
        <v>0.16658798188282878</v>
      </c>
      <c r="Q65" s="1">
        <v>6.7134400796027657E-2</v>
      </c>
      <c r="R65" s="7">
        <v>0.18069376277588109</v>
      </c>
      <c r="S65" s="1">
        <v>0.54818701004822012</v>
      </c>
      <c r="T65" s="7">
        <v>0.53808889033390761</v>
      </c>
      <c r="AB65" s="6">
        <v>12.733333333333338</v>
      </c>
      <c r="AC65">
        <f t="shared" si="0"/>
        <v>0.30494890419652454</v>
      </c>
      <c r="AD65">
        <f t="shared" si="0"/>
        <v>0.30803145339313087</v>
      </c>
      <c r="AF65" s="6">
        <v>12.733333333333338</v>
      </c>
      <c r="AG65" s="6">
        <v>4</v>
      </c>
    </row>
    <row r="66" spans="2:33" x14ac:dyDescent="0.75">
      <c r="B66" s="6">
        <v>13.400000000000002</v>
      </c>
      <c r="M66" s="1">
        <v>0.34899953076819928</v>
      </c>
      <c r="N66" s="7">
        <v>0.43453388824711575</v>
      </c>
      <c r="O66" s="1">
        <v>0.18178202900977466</v>
      </c>
      <c r="P66" s="7">
        <v>0.16931736032221406</v>
      </c>
      <c r="Q66" s="1">
        <v>2.9059082740204155E-2</v>
      </c>
      <c r="R66" s="7">
        <v>7.7947142871965636E-2</v>
      </c>
      <c r="S66" s="1">
        <v>0.38855364887799321</v>
      </c>
      <c r="T66" s="7">
        <v>0.46479175472250178</v>
      </c>
      <c r="AB66" s="6">
        <v>13.400000000000002</v>
      </c>
      <c r="AC66">
        <f t="shared" si="0"/>
        <v>0.23709857284904284</v>
      </c>
      <c r="AD66">
        <f t="shared" si="0"/>
        <v>0.28664753654094932</v>
      </c>
      <c r="AF66" s="6">
        <v>13.400000000000002</v>
      </c>
      <c r="AG66" s="6">
        <v>4</v>
      </c>
    </row>
    <row r="67" spans="2:33" x14ac:dyDescent="0.75">
      <c r="B67" s="6">
        <v>13.833333333333336</v>
      </c>
      <c r="O67" s="1">
        <v>9.2052661322392967E-2</v>
      </c>
      <c r="P67" s="7">
        <v>0.41429014030480515</v>
      </c>
      <c r="Q67" s="1">
        <v>0</v>
      </c>
      <c r="R67" s="7">
        <v>0.25063036327602128</v>
      </c>
      <c r="AB67" s="6">
        <v>13.833333333333336</v>
      </c>
      <c r="AC67">
        <f t="shared" si="0"/>
        <v>4.6026330661196484E-2</v>
      </c>
      <c r="AD67">
        <f t="shared" si="0"/>
        <v>0.33246025179041322</v>
      </c>
      <c r="AF67" s="6">
        <v>13.833333333333336</v>
      </c>
      <c r="AG67" s="6">
        <v>2</v>
      </c>
    </row>
    <row r="68" spans="2:33" x14ac:dyDescent="0.75">
      <c r="B68" s="6">
        <v>14.5</v>
      </c>
      <c r="O68" s="1">
        <v>0.16956903949599159</v>
      </c>
      <c r="P68" s="7">
        <v>0.50820288871512664</v>
      </c>
      <c r="AB68" s="6">
        <v>14.5</v>
      </c>
      <c r="AC68">
        <f t="shared" ref="AC68:AD95" si="1">AVERAGE(C68,E68,G68,I68,K68,M68,O68,Q68,S68,U68,W68,Y68)</f>
        <v>0.16956903949599159</v>
      </c>
      <c r="AD68">
        <f t="shared" si="1"/>
        <v>0.50820288871512664</v>
      </c>
      <c r="AF68" s="6">
        <v>14.5</v>
      </c>
      <c r="AG68" s="6">
        <v>1</v>
      </c>
    </row>
    <row r="69" spans="2:33" x14ac:dyDescent="0.75">
      <c r="B69" s="6">
        <v>15.166666666666668</v>
      </c>
      <c r="M69" s="1">
        <v>0.18217924654779438</v>
      </c>
      <c r="N69" s="7">
        <v>0.37982846201319753</v>
      </c>
      <c r="O69" s="1">
        <v>0.23906900810013126</v>
      </c>
      <c r="P69" s="7">
        <v>0.37395435298977614</v>
      </c>
      <c r="S69" s="1">
        <v>0.12915196250101033</v>
      </c>
      <c r="T69" s="7">
        <v>0.37919172871216317</v>
      </c>
      <c r="AB69" s="6">
        <v>15.166666666666668</v>
      </c>
      <c r="AC69">
        <f t="shared" si="1"/>
        <v>0.18346673904964531</v>
      </c>
      <c r="AD69">
        <f t="shared" si="1"/>
        <v>0.37765818123837896</v>
      </c>
      <c r="AF69" s="6">
        <v>15.166666666666668</v>
      </c>
      <c r="AG69" s="6">
        <v>3</v>
      </c>
    </row>
    <row r="70" spans="2:33" x14ac:dyDescent="0.75">
      <c r="B70" s="6">
        <v>15.850000000000001</v>
      </c>
      <c r="M70" s="1">
        <v>0.13357185949859168</v>
      </c>
      <c r="N70" s="7">
        <v>0.20950896460050938</v>
      </c>
      <c r="O70" s="1">
        <v>0.31279695250852824</v>
      </c>
      <c r="P70" s="7">
        <v>0.46015107478496953</v>
      </c>
      <c r="S70" s="1">
        <v>0.40187494948950736</v>
      </c>
      <c r="T70" s="7">
        <v>0.45715121760899946</v>
      </c>
      <c r="AB70" s="6">
        <v>15.850000000000001</v>
      </c>
      <c r="AC70">
        <f t="shared" si="1"/>
        <v>0.28274792049887576</v>
      </c>
      <c r="AD70">
        <f t="shared" si="1"/>
        <v>0.37560375233149279</v>
      </c>
      <c r="AF70" s="6">
        <v>15.850000000000001</v>
      </c>
      <c r="AG70" s="6">
        <v>3</v>
      </c>
    </row>
    <row r="71" spans="2:33" x14ac:dyDescent="0.75">
      <c r="B71" s="6">
        <v>16.516666666666666</v>
      </c>
      <c r="M71" s="1">
        <v>6.2902198686150559E-2</v>
      </c>
      <c r="N71" s="7">
        <v>0.12802050860063618</v>
      </c>
      <c r="O71" s="1">
        <v>0.21321975008895405</v>
      </c>
      <c r="P71" s="7">
        <v>0.33102196780808807</v>
      </c>
      <c r="S71" s="1">
        <v>0.12434336359473049</v>
      </c>
      <c r="T71" s="7">
        <v>0</v>
      </c>
      <c r="AB71" s="6">
        <v>16.516666666666666</v>
      </c>
      <c r="AC71">
        <f t="shared" si="1"/>
        <v>0.13348843745661168</v>
      </c>
      <c r="AD71">
        <f t="shared" si="1"/>
        <v>0.15301415880290808</v>
      </c>
      <c r="AF71" s="6">
        <v>16.516666666666666</v>
      </c>
      <c r="AG71" s="6">
        <v>3</v>
      </c>
    </row>
    <row r="72" spans="2:33" x14ac:dyDescent="0.75">
      <c r="B72" s="6">
        <v>17.183333333333334</v>
      </c>
      <c r="M72" s="1">
        <v>0.12601387585467216</v>
      </c>
      <c r="N72" s="7">
        <v>0.29400408273068224</v>
      </c>
      <c r="O72" s="1">
        <v>0.25608556418360218</v>
      </c>
      <c r="P72" s="7">
        <v>0.24889718357651847</v>
      </c>
      <c r="S72" s="1">
        <v>0.38559036663882978</v>
      </c>
      <c r="T72" s="7">
        <v>0.2675878661768053</v>
      </c>
      <c r="AB72" s="6">
        <v>17.183333333333334</v>
      </c>
      <c r="AC72">
        <f t="shared" si="1"/>
        <v>0.25589660222570138</v>
      </c>
      <c r="AD72">
        <f t="shared" si="1"/>
        <v>0.27016304416133535</v>
      </c>
      <c r="AF72" s="6">
        <v>17.183333333333334</v>
      </c>
      <c r="AG72" s="6">
        <v>3</v>
      </c>
    </row>
    <row r="73" spans="2:33" x14ac:dyDescent="0.75">
      <c r="B73" s="6">
        <v>17.850000000000001</v>
      </c>
      <c r="M73" s="1">
        <v>3.1321222684005438E-2</v>
      </c>
      <c r="N73" s="7">
        <v>0.13247511591473732</v>
      </c>
      <c r="O73" s="1">
        <v>0.35951399208824408</v>
      </c>
      <c r="P73" s="7">
        <v>0.18102418081763347</v>
      </c>
      <c r="S73" s="1">
        <v>0.53465019800113167</v>
      </c>
      <c r="T73" s="7">
        <v>0.60280911662385772</v>
      </c>
      <c r="AB73" s="6">
        <v>17.850000000000001</v>
      </c>
      <c r="AC73">
        <f t="shared" si="1"/>
        <v>0.30849513759112707</v>
      </c>
      <c r="AD73">
        <f t="shared" si="1"/>
        <v>0.30543613778540951</v>
      </c>
      <c r="AF73" s="6">
        <v>17.850000000000001</v>
      </c>
      <c r="AG73" s="6">
        <v>3</v>
      </c>
    </row>
    <row r="74" spans="2:33" x14ac:dyDescent="0.75">
      <c r="B74" s="6">
        <v>18.516666666666666</v>
      </c>
      <c r="M74" s="1">
        <v>0.1977393082182603</v>
      </c>
      <c r="N74" s="7">
        <v>0.27362207839475883</v>
      </c>
      <c r="O74" s="1">
        <v>0.38685978608953997</v>
      </c>
      <c r="P74" s="7">
        <v>0.17878904117673117</v>
      </c>
      <c r="S74" s="1">
        <v>0.30808706661997232</v>
      </c>
      <c r="T74" s="7">
        <v>0.51053743863185597</v>
      </c>
      <c r="AB74" s="6">
        <v>18.516666666666666</v>
      </c>
      <c r="AC74">
        <f t="shared" si="1"/>
        <v>0.29756205364259086</v>
      </c>
      <c r="AD74">
        <f t="shared" si="1"/>
        <v>0.32098285273444865</v>
      </c>
      <c r="AF74" s="6">
        <v>18.516666666666666</v>
      </c>
      <c r="AG74" s="6">
        <v>3</v>
      </c>
    </row>
    <row r="75" spans="2:33" x14ac:dyDescent="0.75">
      <c r="B75" s="6">
        <v>19.2</v>
      </c>
      <c r="M75" s="1">
        <v>3.4161750904947046E-2</v>
      </c>
      <c r="N75" s="7">
        <v>0.47936480306363022</v>
      </c>
      <c r="O75" s="1">
        <v>0.40846013772317208</v>
      </c>
      <c r="P75" s="7">
        <v>0.1734483114737167</v>
      </c>
      <c r="S75" s="1">
        <v>0.25321920206891002</v>
      </c>
      <c r="T75" s="7">
        <v>0.46835517118054426</v>
      </c>
      <c r="AB75" s="6">
        <v>19.2</v>
      </c>
      <c r="AC75">
        <f t="shared" si="1"/>
        <v>0.23194703023234306</v>
      </c>
      <c r="AD75">
        <f t="shared" si="1"/>
        <v>0.37372276190596371</v>
      </c>
      <c r="AF75" s="6">
        <v>19.2</v>
      </c>
      <c r="AG75" s="6">
        <v>3</v>
      </c>
    </row>
    <row r="76" spans="2:33" x14ac:dyDescent="0.75">
      <c r="B76" s="6">
        <v>19.866666666666671</v>
      </c>
      <c r="M76" s="1">
        <v>0.16185145461858097</v>
      </c>
      <c r="N76" s="7">
        <v>0.55859035019701508</v>
      </c>
      <c r="O76" s="1">
        <v>0.4538271553257846</v>
      </c>
      <c r="P76" s="7">
        <v>0.17282129210250663</v>
      </c>
      <c r="AB76" s="6">
        <v>19.866666666666671</v>
      </c>
      <c r="AC76">
        <f t="shared" si="1"/>
        <v>0.30783930497218281</v>
      </c>
      <c r="AD76">
        <f t="shared" si="1"/>
        <v>0.36570582114976086</v>
      </c>
      <c r="AF76" s="6">
        <v>19.866666666666671</v>
      </c>
      <c r="AG76" s="6">
        <v>2</v>
      </c>
    </row>
    <row r="77" spans="2:33" x14ac:dyDescent="0.75">
      <c r="B77" s="6">
        <v>20.533333333333335</v>
      </c>
      <c r="M77" s="1">
        <v>0.1361777718192784</v>
      </c>
      <c r="N77" s="7">
        <v>0.5136249268115135</v>
      </c>
      <c r="O77" s="1">
        <v>0.47553215982585739</v>
      </c>
      <c r="P77" s="7">
        <v>0.311377819742996</v>
      </c>
      <c r="AB77" s="6">
        <v>20.533333333333335</v>
      </c>
      <c r="AC77">
        <f t="shared" si="1"/>
        <v>0.30585496582256788</v>
      </c>
      <c r="AD77">
        <f t="shared" si="1"/>
        <v>0.41250137327725478</v>
      </c>
      <c r="AF77" s="6">
        <v>20.533333333333335</v>
      </c>
      <c r="AG77" s="6">
        <v>2</v>
      </c>
    </row>
    <row r="78" spans="2:33" x14ac:dyDescent="0.75">
      <c r="B78" s="6">
        <v>21.2</v>
      </c>
      <c r="M78" s="1">
        <v>0</v>
      </c>
      <c r="N78" s="7">
        <v>0.33356542655040911</v>
      </c>
      <c r="O78" s="1">
        <v>0.34986499780228913</v>
      </c>
      <c r="P78" s="7">
        <v>0.43022380903202978</v>
      </c>
      <c r="AB78" s="6">
        <v>21.2</v>
      </c>
      <c r="AC78">
        <f t="shared" si="1"/>
        <v>0.17493249890114457</v>
      </c>
      <c r="AD78">
        <f t="shared" si="1"/>
        <v>0.38189461779121947</v>
      </c>
      <c r="AF78" s="6">
        <v>21.2</v>
      </c>
      <c r="AG78" s="6">
        <v>2</v>
      </c>
    </row>
    <row r="79" spans="2:33" x14ac:dyDescent="0.75">
      <c r="B79" s="6">
        <v>21.866666666666671</v>
      </c>
      <c r="O79" s="1">
        <v>0.377995688301903</v>
      </c>
      <c r="P79" s="7">
        <v>0.16223572977678155</v>
      </c>
      <c r="AB79" s="6">
        <v>21.866666666666671</v>
      </c>
      <c r="AC79">
        <f t="shared" si="1"/>
        <v>0.377995688301903</v>
      </c>
      <c r="AD79">
        <f t="shared" si="1"/>
        <v>0.16223572977678155</v>
      </c>
      <c r="AF79" s="6">
        <v>21.866666666666671</v>
      </c>
      <c r="AG79" s="6">
        <v>1</v>
      </c>
    </row>
    <row r="80" spans="2:33" x14ac:dyDescent="0.75">
      <c r="B80" s="6">
        <v>22.533333333333335</v>
      </c>
      <c r="O80" s="1">
        <v>0.35441739749251605</v>
      </c>
      <c r="P80" s="7">
        <v>0.20068308227969484</v>
      </c>
      <c r="AB80" s="6">
        <v>22.533333333333335</v>
      </c>
      <c r="AC80">
        <f t="shared" si="1"/>
        <v>0.35441739749251605</v>
      </c>
      <c r="AD80">
        <f t="shared" si="1"/>
        <v>0.20068308227969484</v>
      </c>
      <c r="AF80" s="6">
        <v>22.533333333333335</v>
      </c>
      <c r="AG80" s="6">
        <v>1</v>
      </c>
    </row>
    <row r="81" spans="1:172" x14ac:dyDescent="0.75">
      <c r="B81" s="6">
        <v>24.816666666666666</v>
      </c>
      <c r="O81" s="1">
        <v>0.32794022228268738</v>
      </c>
      <c r="P81" s="7">
        <v>0.26931588498251741</v>
      </c>
      <c r="AB81" s="6">
        <v>24.816666666666666</v>
      </c>
      <c r="AC81">
        <f t="shared" si="1"/>
        <v>0.32794022228268738</v>
      </c>
      <c r="AD81">
        <f t="shared" si="1"/>
        <v>0.26931588498251741</v>
      </c>
      <c r="AF81" s="6">
        <v>24.816666666666666</v>
      </c>
      <c r="AG81" s="6">
        <v>1</v>
      </c>
    </row>
    <row r="82" spans="1:172" x14ac:dyDescent="0.75">
      <c r="B82" s="6">
        <v>25.483333333333331</v>
      </c>
      <c r="O82" s="1">
        <v>0.44810264353140628</v>
      </c>
      <c r="P82" s="7">
        <v>0.36744072822767482</v>
      </c>
      <c r="AB82" s="6">
        <v>25.483333333333331</v>
      </c>
      <c r="AC82">
        <f t="shared" si="1"/>
        <v>0.44810264353140628</v>
      </c>
      <c r="AD82">
        <f t="shared" si="1"/>
        <v>0.36744072822767482</v>
      </c>
      <c r="AF82" s="6">
        <v>25.483333333333331</v>
      </c>
      <c r="AG82" s="6">
        <v>1</v>
      </c>
    </row>
    <row r="83" spans="1:172" x14ac:dyDescent="0.75">
      <c r="B83" s="6">
        <v>26.150000000000002</v>
      </c>
      <c r="O83" s="1">
        <v>0.56919647529145845</v>
      </c>
      <c r="P83" s="7">
        <v>0.37613047904279995</v>
      </c>
      <c r="AB83" s="6">
        <v>26.150000000000002</v>
      </c>
      <c r="AC83">
        <f t="shared" si="1"/>
        <v>0.56919647529145845</v>
      </c>
      <c r="AD83">
        <f t="shared" si="1"/>
        <v>0.37613047904279995</v>
      </c>
      <c r="AF83" s="6">
        <v>26.150000000000002</v>
      </c>
      <c r="AG83" s="6">
        <v>1</v>
      </c>
    </row>
    <row r="84" spans="1:172" x14ac:dyDescent="0.75">
      <c r="B84" s="6">
        <v>26.816666666666666</v>
      </c>
      <c r="O84" s="1">
        <v>0.46624945057245154</v>
      </c>
      <c r="P84" s="7">
        <v>0.40681754473967646</v>
      </c>
      <c r="AB84" s="6">
        <v>26.816666666666666</v>
      </c>
      <c r="AC84">
        <f t="shared" si="1"/>
        <v>0.46624945057245154</v>
      </c>
      <c r="AD84">
        <f t="shared" si="1"/>
        <v>0.40681754473967646</v>
      </c>
      <c r="AF84" s="6">
        <v>26.816666666666666</v>
      </c>
      <c r="AG84" s="6">
        <v>1</v>
      </c>
    </row>
    <row r="85" spans="1:172" x14ac:dyDescent="0.75">
      <c r="B85" s="6">
        <v>27.483333333333331</v>
      </c>
      <c r="O85" s="1">
        <v>0.43858969797182629</v>
      </c>
      <c r="P85" s="7">
        <v>0.14213422640562973</v>
      </c>
      <c r="AB85" s="6">
        <v>27.483333333333331</v>
      </c>
      <c r="AC85">
        <f t="shared" si="1"/>
        <v>0.43858969797182629</v>
      </c>
      <c r="AD85">
        <f t="shared" si="1"/>
        <v>0.14213422640562973</v>
      </c>
      <c r="AF85" s="6">
        <v>27.483333333333331</v>
      </c>
      <c r="AG85" s="6">
        <v>1</v>
      </c>
    </row>
    <row r="86" spans="1:172" x14ac:dyDescent="0.75">
      <c r="B86" s="6">
        <v>28.150000000000002</v>
      </c>
      <c r="O86" s="1">
        <v>0.3680745965631993</v>
      </c>
      <c r="P86" s="7">
        <v>0.24723004971894777</v>
      </c>
      <c r="AB86" s="6">
        <v>28.150000000000002</v>
      </c>
      <c r="AC86">
        <f t="shared" si="1"/>
        <v>0.3680745965631993</v>
      </c>
      <c r="AD86">
        <f t="shared" si="1"/>
        <v>0.24723004971894777</v>
      </c>
      <c r="AF86" s="6">
        <v>28.150000000000002</v>
      </c>
      <c r="AG86" s="6">
        <v>1</v>
      </c>
    </row>
    <row r="87" spans="1:172" x14ac:dyDescent="0.75">
      <c r="B87" s="6">
        <v>28.833333333333332</v>
      </c>
      <c r="O87" s="1">
        <v>0.35953492266153197</v>
      </c>
      <c r="P87" s="7">
        <v>0.33436361222171412</v>
      </c>
      <c r="AB87" s="6">
        <v>28.833333333333332</v>
      </c>
      <c r="AC87">
        <f t="shared" si="1"/>
        <v>0.35953492266153197</v>
      </c>
      <c r="AD87">
        <f t="shared" si="1"/>
        <v>0.33436361222171412</v>
      </c>
      <c r="AF87" s="6">
        <v>28.833333333333332</v>
      </c>
      <c r="AG87" s="6">
        <v>1</v>
      </c>
    </row>
    <row r="88" spans="1:172" x14ac:dyDescent="0.75">
      <c r="B88" s="6">
        <v>29.500000000000004</v>
      </c>
      <c r="O88" s="1">
        <v>0.34258115829792485</v>
      </c>
      <c r="P88" s="7">
        <v>0.35612487275195115</v>
      </c>
      <c r="AB88" s="6">
        <v>29.500000000000004</v>
      </c>
      <c r="AC88">
        <f t="shared" si="1"/>
        <v>0.34258115829792485</v>
      </c>
      <c r="AD88">
        <f t="shared" si="1"/>
        <v>0.35612487275195115</v>
      </c>
      <c r="AF88" s="6">
        <v>29.500000000000004</v>
      </c>
      <c r="AG88" s="6">
        <v>1</v>
      </c>
    </row>
    <row r="89" spans="1:172" x14ac:dyDescent="0.75">
      <c r="B89" s="6">
        <v>30.166666666666668</v>
      </c>
      <c r="O89" s="1">
        <v>0.27164744542353014</v>
      </c>
      <c r="P89" s="7">
        <v>0.29550316460364984</v>
      </c>
      <c r="AB89" s="6">
        <v>30.166666666666668</v>
      </c>
      <c r="AC89">
        <f t="shared" si="1"/>
        <v>0.27164744542353014</v>
      </c>
      <c r="AD89">
        <f t="shared" si="1"/>
        <v>0.29550316460364984</v>
      </c>
      <c r="AF89" s="6">
        <v>30.166666666666668</v>
      </c>
      <c r="AG89" s="6">
        <v>1</v>
      </c>
    </row>
    <row r="90" spans="1:172" x14ac:dyDescent="0.75">
      <c r="B90" s="6">
        <v>30.833333333333332</v>
      </c>
      <c r="O90" s="1">
        <v>0.20474286790715165</v>
      </c>
      <c r="P90" s="7">
        <v>0.17227541641462943</v>
      </c>
      <c r="AB90" s="6">
        <v>30.833333333333332</v>
      </c>
      <c r="AC90">
        <f t="shared" si="1"/>
        <v>0.20474286790715165</v>
      </c>
      <c r="AD90">
        <f t="shared" si="1"/>
        <v>0.17227541641462943</v>
      </c>
      <c r="AF90" s="6">
        <v>30.833333333333332</v>
      </c>
      <c r="AG90" s="6">
        <v>1</v>
      </c>
    </row>
    <row r="91" spans="1:172" x14ac:dyDescent="0.75">
      <c r="B91" s="6">
        <v>31.500000000000004</v>
      </c>
      <c r="O91" s="1">
        <v>0.10132490528915487</v>
      </c>
      <c r="P91" s="7">
        <v>0.25760906448709842</v>
      </c>
      <c r="AB91" s="6">
        <v>31.500000000000004</v>
      </c>
      <c r="AC91">
        <f t="shared" si="1"/>
        <v>0.10132490528915487</v>
      </c>
      <c r="AD91">
        <f t="shared" si="1"/>
        <v>0.25760906448709842</v>
      </c>
      <c r="AF91" s="6">
        <v>31.500000000000004</v>
      </c>
      <c r="AG91" s="6">
        <v>1</v>
      </c>
    </row>
    <row r="92" spans="1:172" x14ac:dyDescent="0.75">
      <c r="B92" s="6">
        <v>32.166666666666671</v>
      </c>
      <c r="O92" s="1">
        <v>0.11779726646712828</v>
      </c>
      <c r="P92" s="7">
        <v>0</v>
      </c>
      <c r="AB92" s="6">
        <v>32.166666666666671</v>
      </c>
      <c r="AC92">
        <f t="shared" si="1"/>
        <v>0.11779726646712828</v>
      </c>
      <c r="AD92">
        <f t="shared" si="1"/>
        <v>0</v>
      </c>
      <c r="AF92" s="6">
        <v>32.166666666666671</v>
      </c>
      <c r="AG92" s="6">
        <v>1</v>
      </c>
    </row>
    <row r="93" spans="1:172" x14ac:dyDescent="0.75">
      <c r="B93" s="6">
        <v>32.833333333333329</v>
      </c>
      <c r="O93" s="1">
        <v>0</v>
      </c>
      <c r="P93" s="7">
        <v>0.22034198374175706</v>
      </c>
      <c r="AB93" s="6">
        <v>32.833333333333329</v>
      </c>
      <c r="AC93">
        <f t="shared" si="1"/>
        <v>0</v>
      </c>
      <c r="AD93">
        <f t="shared" si="1"/>
        <v>0.22034198374175706</v>
      </c>
      <c r="AF93" s="6">
        <v>32.833333333333329</v>
      </c>
      <c r="AG93" s="6">
        <v>1</v>
      </c>
    </row>
    <row r="94" spans="1:172" x14ac:dyDescent="0.75">
      <c r="B94" s="6">
        <v>33.5</v>
      </c>
      <c r="O94" s="1">
        <v>4.3943738619000319E-2</v>
      </c>
      <c r="P94" s="7">
        <v>0.21517829480237843</v>
      </c>
      <c r="AB94" s="6">
        <v>33.5</v>
      </c>
      <c r="AC94">
        <f t="shared" si="1"/>
        <v>4.3943738619000319E-2</v>
      </c>
      <c r="AD94">
        <f t="shared" si="1"/>
        <v>0.21517829480237843</v>
      </c>
      <c r="AF94" s="6">
        <v>33.5</v>
      </c>
      <c r="AG94" s="6">
        <v>1</v>
      </c>
    </row>
    <row r="95" spans="1:172" x14ac:dyDescent="0.75">
      <c r="B95" s="6">
        <v>34.166666666666671</v>
      </c>
      <c r="O95" s="1">
        <v>0.2458086526989969</v>
      </c>
      <c r="P95" s="7">
        <v>9.2540682492143547E-2</v>
      </c>
      <c r="AB95" s="6">
        <v>34.166666666666671</v>
      </c>
      <c r="AC95">
        <f t="shared" si="1"/>
        <v>0.2458086526989969</v>
      </c>
      <c r="AD95">
        <f t="shared" si="1"/>
        <v>9.2540682492143547E-2</v>
      </c>
      <c r="AF95" s="6">
        <v>34.166666666666671</v>
      </c>
      <c r="AG95" s="6">
        <v>1</v>
      </c>
    </row>
    <row r="96" spans="1:172" s="6" customFormat="1" x14ac:dyDescent="0.75">
      <c r="A96"/>
      <c r="C96" s="1"/>
      <c r="D96" s="7"/>
      <c r="E96" s="1"/>
      <c r="F96" s="7"/>
      <c r="G96" s="1"/>
      <c r="H96" s="7"/>
      <c r="I96" s="1"/>
      <c r="J96" s="7"/>
      <c r="K96" s="1"/>
      <c r="L96" s="7"/>
      <c r="M96" s="1"/>
      <c r="N96" s="7"/>
      <c r="O96" s="1"/>
      <c r="P96" s="7"/>
      <c r="Q96" s="1"/>
      <c r="R96" s="7"/>
      <c r="S96" s="1"/>
      <c r="T96" s="7"/>
      <c r="U96" s="1"/>
      <c r="V96" s="7"/>
      <c r="W96" s="1"/>
      <c r="X96" s="7"/>
      <c r="Y96" s="1"/>
      <c r="Z96" s="7"/>
      <c r="AA96"/>
      <c r="AC96"/>
      <c r="AD96"/>
      <c r="AE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</row>
    <row r="97" spans="1:172" s="6" customFormat="1" x14ac:dyDescent="0.75">
      <c r="A97"/>
      <c r="C97" s="1"/>
      <c r="D97" s="7"/>
      <c r="E97" s="1"/>
      <c r="F97" s="7"/>
      <c r="G97" s="1"/>
      <c r="H97" s="7"/>
      <c r="I97" s="1"/>
      <c r="J97" s="7"/>
      <c r="K97" s="1"/>
      <c r="L97" s="7"/>
      <c r="M97" s="1"/>
      <c r="N97" s="7"/>
      <c r="O97" s="1"/>
      <c r="P97" s="7"/>
      <c r="Q97" s="1"/>
      <c r="R97" s="7"/>
      <c r="S97" s="1"/>
      <c r="T97" s="7"/>
      <c r="U97" s="1"/>
      <c r="V97" s="7"/>
      <c r="W97" s="1"/>
      <c r="X97" s="7"/>
      <c r="Y97" s="1"/>
      <c r="Z97" s="7"/>
      <c r="AA97"/>
      <c r="AC97"/>
      <c r="AD97"/>
      <c r="AE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</row>
    <row r="98" spans="1:172" s="6" customFormat="1" x14ac:dyDescent="0.75">
      <c r="A98"/>
      <c r="C98" s="1"/>
      <c r="D98" s="7"/>
      <c r="E98" s="1"/>
      <c r="F98" s="7"/>
      <c r="G98" s="1"/>
      <c r="H98" s="7"/>
      <c r="I98" s="1"/>
      <c r="J98" s="7"/>
      <c r="K98" s="1"/>
      <c r="L98" s="7"/>
      <c r="M98" s="1"/>
      <c r="N98" s="7"/>
      <c r="O98" s="1"/>
      <c r="P98" s="7"/>
      <c r="Q98" s="1"/>
      <c r="R98" s="7"/>
      <c r="S98" s="1"/>
      <c r="T98" s="7"/>
      <c r="U98" s="1"/>
      <c r="V98" s="7"/>
      <c r="W98" s="1"/>
      <c r="X98" s="7"/>
      <c r="Y98" s="1"/>
      <c r="Z98" s="7"/>
      <c r="AA98"/>
      <c r="AC98"/>
      <c r="AD98"/>
      <c r="AE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</row>
    <row r="99" spans="1:172" s="6" customFormat="1" x14ac:dyDescent="0.75">
      <c r="A99"/>
      <c r="C99" s="1"/>
      <c r="D99" s="7"/>
      <c r="E99" s="1"/>
      <c r="F99" s="7"/>
      <c r="G99" s="1"/>
      <c r="H99" s="7"/>
      <c r="I99" s="1"/>
      <c r="J99" s="7"/>
      <c r="K99" s="1"/>
      <c r="L99" s="7"/>
      <c r="M99" s="1"/>
      <c r="N99" s="7"/>
      <c r="O99" s="1"/>
      <c r="P99" s="7"/>
      <c r="Q99" s="1"/>
      <c r="R99" s="7"/>
      <c r="S99" s="1"/>
      <c r="T99" s="7"/>
      <c r="U99" s="1"/>
      <c r="V99" s="7"/>
      <c r="W99" s="1"/>
      <c r="X99" s="7"/>
      <c r="Y99" s="1"/>
      <c r="Z99" s="7"/>
      <c r="AA99"/>
      <c r="AC99"/>
      <c r="AD99"/>
      <c r="AE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E9AAB-C9C4-4136-895D-0516E5DD3600}">
  <dimension ref="A1:M7"/>
  <sheetViews>
    <sheetView zoomScale="80" zoomScaleNormal="80" workbookViewId="0">
      <selection activeCell="B8" sqref="B8"/>
    </sheetView>
  </sheetViews>
  <sheetFormatPr defaultRowHeight="14.75" x14ac:dyDescent="0.75"/>
  <sheetData>
    <row r="1" spans="1:13" x14ac:dyDescent="0.75">
      <c r="A1" t="s">
        <v>17</v>
      </c>
      <c r="H1" t="s">
        <v>15</v>
      </c>
      <c r="L1" t="s">
        <v>16</v>
      </c>
    </row>
    <row r="2" spans="1:13" x14ac:dyDescent="0.75">
      <c r="A2" t="s">
        <v>14</v>
      </c>
      <c r="B2" t="s">
        <v>10</v>
      </c>
      <c r="C2" t="s">
        <v>11</v>
      </c>
      <c r="D2" t="s">
        <v>12</v>
      </c>
      <c r="E2" t="s">
        <v>13</v>
      </c>
      <c r="G2" t="s">
        <v>14</v>
      </c>
      <c r="H2" t="s">
        <v>1</v>
      </c>
      <c r="I2" t="s">
        <v>0</v>
      </c>
      <c r="K2" t="s">
        <v>14</v>
      </c>
      <c r="L2" t="s">
        <v>1</v>
      </c>
      <c r="M2" t="s">
        <v>0</v>
      </c>
    </row>
    <row r="3" spans="1:13" x14ac:dyDescent="0.75">
      <c r="A3">
        <v>1</v>
      </c>
      <c r="B3">
        <v>1143.6179999999999</v>
      </c>
      <c r="C3">
        <v>1075.1199999999999</v>
      </c>
      <c r="D3">
        <v>646.25699999999995</v>
      </c>
      <c r="E3">
        <v>639.05700000000002</v>
      </c>
      <c r="G3">
        <f t="shared" ref="G3:G7" si="0">A3</f>
        <v>1</v>
      </c>
      <c r="H3">
        <f t="shared" ref="H3:H7" si="1">B3-C3</f>
        <v>68.498000000000047</v>
      </c>
      <c r="I3">
        <f t="shared" ref="I3:I7" si="2">D3-E3</f>
        <v>7.1999999999999318</v>
      </c>
      <c r="K3">
        <f t="shared" ref="K3:K7" si="3">A3</f>
        <v>1</v>
      </c>
      <c r="L3">
        <f>(H3-MIN(H$3:H$40))/(MAX(H$3:H$40)-MIN(H$3:H$40))</f>
        <v>0.76147495380213459</v>
      </c>
      <c r="M3">
        <f>(I3-MIN(I$3:I$40))/(MAX(I$3:I$40)-MIN(I$3:I$40))</f>
        <v>0.33848396811714421</v>
      </c>
    </row>
    <row r="4" spans="1:13" x14ac:dyDescent="0.75">
      <c r="A4">
        <v>2</v>
      </c>
      <c r="B4">
        <v>1225.2149999999999</v>
      </c>
      <c r="C4">
        <v>1108.7</v>
      </c>
      <c r="D4">
        <v>694.72199999999998</v>
      </c>
      <c r="E4">
        <v>625.36</v>
      </c>
      <c r="G4">
        <f t="shared" si="0"/>
        <v>2</v>
      </c>
      <c r="H4">
        <f t="shared" si="1"/>
        <v>116.51499999999987</v>
      </c>
      <c r="I4">
        <f t="shared" si="2"/>
        <v>69.361999999999966</v>
      </c>
      <c r="K4">
        <f t="shared" si="3"/>
        <v>2</v>
      </c>
      <c r="L4">
        <f t="shared" ref="L4:M7" si="4">(H4-MIN(H$3:H$40))/(MAX(H$3:H$40)-MIN(H$3:H$40))</f>
        <v>1</v>
      </c>
      <c r="M4">
        <f t="shared" si="4"/>
        <v>1</v>
      </c>
    </row>
    <row r="5" spans="1:13" x14ac:dyDescent="0.75">
      <c r="A5">
        <v>3</v>
      </c>
      <c r="B5">
        <v>1042.8530000000001</v>
      </c>
      <c r="C5">
        <v>1127.646</v>
      </c>
      <c r="D5">
        <v>777.98500000000001</v>
      </c>
      <c r="E5">
        <v>733.35400000000004</v>
      </c>
      <c r="G5">
        <f t="shared" si="0"/>
        <v>3</v>
      </c>
      <c r="H5">
        <f t="shared" si="1"/>
        <v>-84.792999999999893</v>
      </c>
      <c r="I5">
        <f t="shared" si="2"/>
        <v>44.630999999999972</v>
      </c>
      <c r="K5">
        <f t="shared" si="3"/>
        <v>3</v>
      </c>
      <c r="L5">
        <f t="shared" si="4"/>
        <v>0</v>
      </c>
      <c r="M5">
        <f t="shared" si="4"/>
        <v>0.73681746107758928</v>
      </c>
    </row>
    <row r="6" spans="1:13" x14ac:dyDescent="0.75">
      <c r="A6">
        <v>4</v>
      </c>
      <c r="B6">
        <v>951.85400000000004</v>
      </c>
      <c r="C6">
        <v>989.875</v>
      </c>
      <c r="D6">
        <v>664.07600000000002</v>
      </c>
      <c r="E6">
        <v>639.71</v>
      </c>
      <c r="G6">
        <f t="shared" si="0"/>
        <v>4</v>
      </c>
      <c r="H6">
        <f t="shared" si="1"/>
        <v>-38.020999999999958</v>
      </c>
      <c r="I6">
        <f t="shared" si="2"/>
        <v>24.365999999999985</v>
      </c>
      <c r="K6">
        <f t="shared" si="3"/>
        <v>4</v>
      </c>
      <c r="L6">
        <f t="shared" si="4"/>
        <v>0.23234049317463781</v>
      </c>
      <c r="M6">
        <f t="shared" si="4"/>
        <v>0.52116123402398651</v>
      </c>
    </row>
    <row r="7" spans="1:13" x14ac:dyDescent="0.75">
      <c r="A7">
        <v>5</v>
      </c>
      <c r="B7">
        <v>912.56100000000004</v>
      </c>
      <c r="C7">
        <v>982.13</v>
      </c>
      <c r="D7">
        <v>624.65899999999999</v>
      </c>
      <c r="E7">
        <v>649.26599999999996</v>
      </c>
      <c r="G7">
        <f t="shared" si="0"/>
        <v>5</v>
      </c>
      <c r="H7">
        <f t="shared" si="1"/>
        <v>-69.56899999999996</v>
      </c>
      <c r="I7">
        <f t="shared" si="2"/>
        <v>-24.606999999999971</v>
      </c>
      <c r="K7">
        <f t="shared" si="3"/>
        <v>5</v>
      </c>
      <c r="L7">
        <f t="shared" si="4"/>
        <v>7.5625409819778402E-2</v>
      </c>
      <c r="M7">
        <f t="shared" si="4"/>
        <v>0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31389-1DF9-4CA5-811A-912DA4B6F721}">
  <dimension ref="A1:M31"/>
  <sheetViews>
    <sheetView zoomScale="80" zoomScaleNormal="80" workbookViewId="0">
      <selection activeCell="D4" sqref="D4"/>
    </sheetView>
  </sheetViews>
  <sheetFormatPr defaultRowHeight="14.75" x14ac:dyDescent="0.75"/>
  <sheetData>
    <row r="1" spans="1:13" x14ac:dyDescent="0.75">
      <c r="A1" t="s">
        <v>18</v>
      </c>
      <c r="H1" t="s">
        <v>15</v>
      </c>
      <c r="L1" t="s">
        <v>16</v>
      </c>
    </row>
    <row r="2" spans="1:13" x14ac:dyDescent="0.75">
      <c r="A2" t="s">
        <v>14</v>
      </c>
      <c r="B2" t="s">
        <v>10</v>
      </c>
      <c r="C2" t="s">
        <v>11</v>
      </c>
      <c r="D2" t="s">
        <v>12</v>
      </c>
      <c r="E2" t="s">
        <v>13</v>
      </c>
      <c r="G2" t="s">
        <v>14</v>
      </c>
      <c r="H2" t="s">
        <v>1</v>
      </c>
      <c r="I2" t="s">
        <v>0</v>
      </c>
      <c r="K2" t="s">
        <v>14</v>
      </c>
      <c r="L2" t="s">
        <v>1</v>
      </c>
      <c r="M2" t="s">
        <v>0</v>
      </c>
    </row>
    <row r="3" spans="1:13" x14ac:dyDescent="0.75">
      <c r="A3">
        <v>1</v>
      </c>
      <c r="B3">
        <v>1018.852</v>
      </c>
      <c r="C3">
        <v>1056.576</v>
      </c>
      <c r="D3">
        <v>566.28399999999999</v>
      </c>
      <c r="E3">
        <v>595.49300000000005</v>
      </c>
      <c r="G3">
        <f t="shared" ref="G3:G7" si="0">A3</f>
        <v>1</v>
      </c>
      <c r="H3">
        <f t="shared" ref="H3:H7" si="1">B3-C3</f>
        <v>-37.724000000000046</v>
      </c>
      <c r="I3">
        <f t="shared" ref="I3:I7" si="2">D3-E3</f>
        <v>-29.20900000000006</v>
      </c>
      <c r="K3">
        <f t="shared" ref="K3:K7" si="3">A3</f>
        <v>1</v>
      </c>
      <c r="L3">
        <f>(H3-MIN(H$3:H$40))/(MAX(H$3:H$40)-MIN(H$3:H$40))</f>
        <v>0</v>
      </c>
      <c r="M3">
        <f>(I3-MIN(I$3:I$40))/(MAX(I$3:I$40)-MIN(I$3:I$40))</f>
        <v>0</v>
      </c>
    </row>
    <row r="4" spans="1:13" x14ac:dyDescent="0.75">
      <c r="A4">
        <v>2</v>
      </c>
      <c r="B4">
        <v>1324.8440000000001</v>
      </c>
      <c r="C4">
        <v>1092.4469999999999</v>
      </c>
      <c r="D4">
        <v>741.94799999999998</v>
      </c>
      <c r="E4">
        <v>610.07899999999995</v>
      </c>
      <c r="G4">
        <f t="shared" si="0"/>
        <v>2</v>
      </c>
      <c r="H4">
        <f t="shared" si="1"/>
        <v>232.39700000000016</v>
      </c>
      <c r="I4">
        <f t="shared" si="2"/>
        <v>131.86900000000003</v>
      </c>
      <c r="K4">
        <f t="shared" si="3"/>
        <v>2</v>
      </c>
      <c r="L4">
        <f t="shared" ref="L4:M7" si="4">(H4-MIN(H$3:H$40))/(MAX(H$3:H$40)-MIN(H$3:H$40))</f>
        <v>1</v>
      </c>
      <c r="M4">
        <f t="shared" si="4"/>
        <v>1</v>
      </c>
    </row>
    <row r="5" spans="1:13" x14ac:dyDescent="0.75">
      <c r="A5">
        <v>3</v>
      </c>
      <c r="B5">
        <v>1350.6310000000001</v>
      </c>
      <c r="C5">
        <v>1155.9639999999999</v>
      </c>
      <c r="D5">
        <v>887.09500000000003</v>
      </c>
      <c r="E5">
        <v>806.25</v>
      </c>
      <c r="G5">
        <f t="shared" si="0"/>
        <v>3</v>
      </c>
      <c r="H5">
        <f t="shared" si="1"/>
        <v>194.66700000000014</v>
      </c>
      <c r="I5">
        <f t="shared" si="2"/>
        <v>80.845000000000027</v>
      </c>
      <c r="K5">
        <f t="shared" si="3"/>
        <v>3</v>
      </c>
      <c r="L5">
        <f t="shared" si="4"/>
        <v>0.86032185576093678</v>
      </c>
      <c r="M5">
        <f t="shared" si="4"/>
        <v>0.68323420951340363</v>
      </c>
    </row>
    <row r="6" spans="1:13" x14ac:dyDescent="0.75">
      <c r="A6">
        <v>4</v>
      </c>
      <c r="B6">
        <v>1148.6479999999999</v>
      </c>
      <c r="C6">
        <v>1028.194</v>
      </c>
      <c r="D6">
        <v>705.13599999999997</v>
      </c>
      <c r="E6">
        <v>616.47199999999998</v>
      </c>
      <c r="G6">
        <f t="shared" si="0"/>
        <v>4</v>
      </c>
      <c r="H6">
        <f t="shared" si="1"/>
        <v>120.45399999999995</v>
      </c>
      <c r="I6">
        <f t="shared" si="2"/>
        <v>88.663999999999987</v>
      </c>
      <c r="K6">
        <f t="shared" si="3"/>
        <v>4</v>
      </c>
      <c r="L6">
        <f t="shared" si="4"/>
        <v>0.58558201694795986</v>
      </c>
      <c r="M6">
        <f t="shared" si="4"/>
        <v>0.73177590980767071</v>
      </c>
    </row>
    <row r="7" spans="1:13" x14ac:dyDescent="0.75">
      <c r="A7">
        <v>5</v>
      </c>
      <c r="B7">
        <v>1172.06</v>
      </c>
      <c r="C7">
        <v>1024.846</v>
      </c>
      <c r="D7">
        <v>696.28599999999994</v>
      </c>
      <c r="E7">
        <v>634.10299999999995</v>
      </c>
      <c r="G7">
        <f t="shared" si="0"/>
        <v>5</v>
      </c>
      <c r="H7">
        <f t="shared" si="1"/>
        <v>147.21399999999994</v>
      </c>
      <c r="I7">
        <f t="shared" si="2"/>
        <v>62.182999999999993</v>
      </c>
      <c r="K7">
        <f t="shared" si="3"/>
        <v>5</v>
      </c>
      <c r="L7">
        <f t="shared" si="4"/>
        <v>0.68464873149440375</v>
      </c>
      <c r="M7">
        <f t="shared" si="4"/>
        <v>0.56737729547175908</v>
      </c>
    </row>
    <row r="31" spans="2:2" x14ac:dyDescent="0.75">
      <c r="B31" t="s">
        <v>41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766A0-1869-40ED-A0D4-824EB61D641C}">
  <dimension ref="A1:O6"/>
  <sheetViews>
    <sheetView zoomScale="80" zoomScaleNormal="80" workbookViewId="0">
      <selection activeCell="A2" sqref="A2"/>
    </sheetView>
  </sheetViews>
  <sheetFormatPr defaultRowHeight="14.75" x14ac:dyDescent="0.75"/>
  <sheetData>
    <row r="1" spans="1:15" x14ac:dyDescent="0.75">
      <c r="A1" t="s">
        <v>19</v>
      </c>
      <c r="H1" t="s">
        <v>15</v>
      </c>
      <c r="L1" t="s">
        <v>16</v>
      </c>
    </row>
    <row r="2" spans="1:15" x14ac:dyDescent="0.75">
      <c r="A2" t="s">
        <v>14</v>
      </c>
      <c r="B2" t="s">
        <v>10</v>
      </c>
      <c r="C2" t="s">
        <v>11</v>
      </c>
      <c r="D2" t="s">
        <v>12</v>
      </c>
      <c r="E2" t="s">
        <v>13</v>
      </c>
      <c r="G2" t="s">
        <v>14</v>
      </c>
      <c r="H2" t="s">
        <v>1</v>
      </c>
      <c r="I2" t="s">
        <v>0</v>
      </c>
      <c r="K2" t="s">
        <v>14</v>
      </c>
      <c r="L2" t="s">
        <v>1</v>
      </c>
      <c r="M2" t="s">
        <v>0</v>
      </c>
      <c r="O2" s="10" t="s">
        <v>42</v>
      </c>
    </row>
    <row r="3" spans="1:15" x14ac:dyDescent="0.75">
      <c r="A3">
        <v>1</v>
      </c>
      <c r="B3">
        <v>585.30700000000002</v>
      </c>
      <c r="C3">
        <v>596.52800000000002</v>
      </c>
      <c r="D3">
        <v>518.28399999999999</v>
      </c>
      <c r="E3">
        <v>526.78499999999997</v>
      </c>
      <c r="G3">
        <f t="shared" ref="G3:G6" si="0">A3</f>
        <v>1</v>
      </c>
      <c r="H3">
        <f t="shared" ref="H3:H6" si="1">B3-C3</f>
        <v>-11.221000000000004</v>
      </c>
      <c r="I3">
        <f t="shared" ref="I3:I6" si="2">D3-E3</f>
        <v>-8.5009999999999764</v>
      </c>
      <c r="K3">
        <f t="shared" ref="K3:K6" si="3">A3</f>
        <v>1</v>
      </c>
      <c r="L3">
        <f>(H3-MIN(H$3:H$40))/(MAX(H$3:H$40)-MIN(H$3:H$40))</f>
        <v>0</v>
      </c>
      <c r="M3">
        <f>(I3-MIN(I$3:I$40))/(MAX(I$3:I$40)-MIN(I$3:I$40))</f>
        <v>0</v>
      </c>
    </row>
    <row r="4" spans="1:15" x14ac:dyDescent="0.75">
      <c r="A4">
        <v>2</v>
      </c>
      <c r="B4">
        <v>585.29499999999996</v>
      </c>
      <c r="C4">
        <v>583.23599999999999</v>
      </c>
      <c r="D4">
        <v>559.59100000000001</v>
      </c>
      <c r="E4">
        <v>541.5</v>
      </c>
      <c r="G4">
        <f t="shared" si="0"/>
        <v>2</v>
      </c>
      <c r="H4">
        <f t="shared" si="1"/>
        <v>2.0589999999999691</v>
      </c>
      <c r="I4">
        <f t="shared" si="2"/>
        <v>18.091000000000008</v>
      </c>
      <c r="K4">
        <f t="shared" si="3"/>
        <v>2</v>
      </c>
      <c r="L4">
        <f t="shared" ref="L4:M6" si="4">(H4-MIN(H$3:H$40))/(MAX(H$3:H$40)-MIN(H$3:H$40))</f>
        <v>0.126370280146163</v>
      </c>
      <c r="M4">
        <f t="shared" si="4"/>
        <v>0.16350925089004076</v>
      </c>
    </row>
    <row r="5" spans="1:15" x14ac:dyDescent="0.75">
      <c r="A5">
        <v>3</v>
      </c>
      <c r="B5">
        <v>637.30999999999995</v>
      </c>
      <c r="C5">
        <v>582.96400000000006</v>
      </c>
      <c r="D5">
        <v>598.23800000000006</v>
      </c>
      <c r="E5">
        <v>558.00699999999995</v>
      </c>
      <c r="G5">
        <f t="shared" si="0"/>
        <v>3</v>
      </c>
      <c r="H5">
        <f t="shared" si="1"/>
        <v>54.34599999999989</v>
      </c>
      <c r="I5">
        <f t="shared" si="2"/>
        <v>40.231000000000108</v>
      </c>
      <c r="K5">
        <f t="shared" si="3"/>
        <v>3</v>
      </c>
      <c r="L5">
        <f t="shared" si="4"/>
        <v>0.62392471071863498</v>
      </c>
      <c r="M5">
        <f t="shared" si="4"/>
        <v>0.29964398369334705</v>
      </c>
    </row>
    <row r="6" spans="1:15" x14ac:dyDescent="0.75">
      <c r="A6">
        <v>4</v>
      </c>
      <c r="B6">
        <v>700.03599999999994</v>
      </c>
      <c r="C6">
        <v>606.16899999999998</v>
      </c>
      <c r="D6">
        <v>724.5</v>
      </c>
      <c r="E6">
        <v>570.36800000000005</v>
      </c>
      <c r="G6">
        <f t="shared" si="0"/>
        <v>4</v>
      </c>
      <c r="H6">
        <f t="shared" si="1"/>
        <v>93.866999999999962</v>
      </c>
      <c r="I6">
        <f t="shared" si="2"/>
        <v>154.13199999999995</v>
      </c>
      <c r="K6">
        <f t="shared" si="3"/>
        <v>4</v>
      </c>
      <c r="L6">
        <f t="shared" si="4"/>
        <v>1</v>
      </c>
      <c r="M6">
        <f t="shared" si="4"/>
        <v>1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7D7EC-B79E-4EBA-B6DD-8A40911396C5}">
  <dimension ref="A1:M9"/>
  <sheetViews>
    <sheetView zoomScale="80" zoomScaleNormal="80" workbookViewId="0">
      <selection activeCell="F14" sqref="F14"/>
    </sheetView>
  </sheetViews>
  <sheetFormatPr defaultRowHeight="14.75" x14ac:dyDescent="0.75"/>
  <sheetData>
    <row r="1" spans="1:13" x14ac:dyDescent="0.75">
      <c r="A1" t="s">
        <v>20</v>
      </c>
      <c r="H1" t="s">
        <v>15</v>
      </c>
      <c r="L1" t="s">
        <v>16</v>
      </c>
    </row>
    <row r="2" spans="1:13" x14ac:dyDescent="0.75">
      <c r="A2" t="s">
        <v>14</v>
      </c>
      <c r="B2" t="s">
        <v>10</v>
      </c>
      <c r="C2" t="s">
        <v>11</v>
      </c>
      <c r="D2" t="s">
        <v>12</v>
      </c>
      <c r="E2" t="s">
        <v>13</v>
      </c>
      <c r="G2" t="s">
        <v>14</v>
      </c>
      <c r="H2" t="s">
        <v>1</v>
      </c>
      <c r="I2" t="s">
        <v>0</v>
      </c>
      <c r="K2" t="s">
        <v>14</v>
      </c>
      <c r="L2" t="s">
        <v>1</v>
      </c>
      <c r="M2" t="s">
        <v>0</v>
      </c>
    </row>
    <row r="3" spans="1:13" x14ac:dyDescent="0.75">
      <c r="A3">
        <v>1</v>
      </c>
      <c r="B3">
        <v>626.63099999999997</v>
      </c>
      <c r="C3">
        <v>600.44100000000003</v>
      </c>
      <c r="D3">
        <v>537.28599999999994</v>
      </c>
      <c r="E3">
        <v>507.32400000000001</v>
      </c>
      <c r="G3">
        <f t="shared" ref="G3:G9" si="0">A3</f>
        <v>1</v>
      </c>
      <c r="H3">
        <f t="shared" ref="H3:H9" si="1">B3-C3</f>
        <v>26.189999999999941</v>
      </c>
      <c r="I3">
        <f t="shared" ref="I3:I9" si="2">D3-E3</f>
        <v>29.961999999999932</v>
      </c>
      <c r="K3">
        <f t="shared" ref="K3:K9" si="3">A3</f>
        <v>1</v>
      </c>
      <c r="L3">
        <f>(H3-MIN(H$3:H$40))/(MAX(H$3:H$40)-MIN(H$3:H$40))</f>
        <v>0.14790781382792492</v>
      </c>
      <c r="M3">
        <f>(I3-MIN(I$3:I$40))/(MAX(I$3:I$40)-MIN(I$3:I$40))</f>
        <v>0.10599569272745368</v>
      </c>
    </row>
    <row r="4" spans="1:13" x14ac:dyDescent="0.75">
      <c r="A4">
        <v>2</v>
      </c>
      <c r="B4">
        <v>593.41700000000003</v>
      </c>
      <c r="C4">
        <v>568.58100000000002</v>
      </c>
      <c r="D4">
        <v>527.774</v>
      </c>
      <c r="E4">
        <v>506.89</v>
      </c>
      <c r="G4">
        <f t="shared" si="0"/>
        <v>2</v>
      </c>
      <c r="H4">
        <f t="shared" si="1"/>
        <v>24.836000000000013</v>
      </c>
      <c r="I4">
        <f t="shared" si="2"/>
        <v>20.884000000000015</v>
      </c>
      <c r="K4">
        <f t="shared" si="3"/>
        <v>2</v>
      </c>
      <c r="L4">
        <f t="shared" ref="L4:M9" si="4">(H4-MIN(H$3:H$40))/(MAX(H$3:H$40)-MIN(H$3:H$40))</f>
        <v>0.13436984452332132</v>
      </c>
      <c r="M4">
        <f t="shared" si="4"/>
        <v>3.642021199138594E-2</v>
      </c>
    </row>
    <row r="5" spans="1:13" x14ac:dyDescent="0.75">
      <c r="A5">
        <v>3</v>
      </c>
      <c r="B5">
        <v>570.82100000000003</v>
      </c>
      <c r="C5">
        <v>553.904</v>
      </c>
      <c r="D5">
        <v>612.23800000000006</v>
      </c>
      <c r="E5">
        <v>545.154</v>
      </c>
      <c r="G5">
        <f t="shared" si="0"/>
        <v>3</v>
      </c>
      <c r="H5">
        <f t="shared" si="1"/>
        <v>16.91700000000003</v>
      </c>
      <c r="I5">
        <f t="shared" si="2"/>
        <v>67.08400000000006</v>
      </c>
      <c r="K5">
        <f t="shared" si="3"/>
        <v>3</v>
      </c>
      <c r="L5">
        <f t="shared" si="4"/>
        <v>5.5191721241813617E-2</v>
      </c>
      <c r="M5">
        <f t="shared" si="4"/>
        <v>0.39050560635207798</v>
      </c>
    </row>
    <row r="6" spans="1:13" x14ac:dyDescent="0.75">
      <c r="A6">
        <v>4</v>
      </c>
      <c r="B6">
        <v>620.5</v>
      </c>
      <c r="C6">
        <v>609.10299999999995</v>
      </c>
      <c r="D6">
        <v>727.60699999999997</v>
      </c>
      <c r="E6">
        <v>595.17600000000004</v>
      </c>
      <c r="G6">
        <f t="shared" si="0"/>
        <v>4</v>
      </c>
      <c r="H6">
        <f t="shared" si="1"/>
        <v>11.397000000000048</v>
      </c>
      <c r="I6">
        <f t="shared" si="2"/>
        <v>132.43099999999993</v>
      </c>
      <c r="K6">
        <f t="shared" si="3"/>
        <v>4</v>
      </c>
      <c r="L6">
        <f t="shared" si="4"/>
        <v>0</v>
      </c>
      <c r="M6">
        <f t="shared" si="4"/>
        <v>0.89133717053580241</v>
      </c>
    </row>
    <row r="7" spans="1:13" x14ac:dyDescent="0.75">
      <c r="A7">
        <v>5</v>
      </c>
      <c r="B7">
        <v>603.36900000000003</v>
      </c>
      <c r="C7">
        <v>581.86800000000005</v>
      </c>
      <c r="D7">
        <v>586.53599999999994</v>
      </c>
      <c r="E7">
        <v>570.404</v>
      </c>
      <c r="G7">
        <f t="shared" si="0"/>
        <v>5</v>
      </c>
      <c r="H7">
        <f t="shared" si="1"/>
        <v>21.500999999999976</v>
      </c>
      <c r="I7">
        <f t="shared" si="2"/>
        <v>16.131999999999948</v>
      </c>
      <c r="K7">
        <f t="shared" si="3"/>
        <v>5</v>
      </c>
      <c r="L7">
        <f t="shared" si="4"/>
        <v>0.10102484627305845</v>
      </c>
      <c r="M7">
        <f t="shared" si="4"/>
        <v>0</v>
      </c>
    </row>
    <row r="8" spans="1:13" x14ac:dyDescent="0.75">
      <c r="A8">
        <v>6</v>
      </c>
      <c r="B8">
        <v>668.65499999999997</v>
      </c>
      <c r="C8">
        <v>557.24300000000005</v>
      </c>
      <c r="D8">
        <v>703.44</v>
      </c>
      <c r="E8">
        <v>556.83100000000002</v>
      </c>
      <c r="G8">
        <f t="shared" si="0"/>
        <v>6</v>
      </c>
      <c r="H8">
        <f t="shared" si="1"/>
        <v>111.41199999999992</v>
      </c>
      <c r="I8">
        <f t="shared" si="2"/>
        <v>146.60900000000004</v>
      </c>
      <c r="K8">
        <f t="shared" si="3"/>
        <v>6</v>
      </c>
      <c r="L8">
        <f t="shared" si="4"/>
        <v>1</v>
      </c>
      <c r="M8">
        <f t="shared" si="4"/>
        <v>1</v>
      </c>
    </row>
    <row r="9" spans="1:13" x14ac:dyDescent="0.75">
      <c r="A9">
        <v>7</v>
      </c>
      <c r="B9">
        <v>625.17100000000005</v>
      </c>
      <c r="C9">
        <v>563.25</v>
      </c>
      <c r="D9">
        <v>624.09199999999998</v>
      </c>
      <c r="E9">
        <v>543.61400000000003</v>
      </c>
      <c r="G9">
        <f t="shared" si="0"/>
        <v>7</v>
      </c>
      <c r="H9">
        <f t="shared" si="1"/>
        <v>61.921000000000049</v>
      </c>
      <c r="I9">
        <f t="shared" si="2"/>
        <v>80.477999999999952</v>
      </c>
      <c r="K9">
        <f t="shared" si="3"/>
        <v>7</v>
      </c>
      <c r="L9">
        <f t="shared" si="4"/>
        <v>0.50516422536619576</v>
      </c>
      <c r="M9">
        <f t="shared" si="4"/>
        <v>0.49315971397257724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A6630-978F-4809-A267-67681FE64C40}">
  <dimension ref="A1:M10"/>
  <sheetViews>
    <sheetView zoomScale="80" zoomScaleNormal="80" workbookViewId="0"/>
  </sheetViews>
  <sheetFormatPr defaultRowHeight="14.75" x14ac:dyDescent="0.75"/>
  <sheetData>
    <row r="1" spans="1:13" x14ac:dyDescent="0.75">
      <c r="A1" t="s">
        <v>21</v>
      </c>
      <c r="H1" t="s">
        <v>15</v>
      </c>
      <c r="L1" t="s">
        <v>16</v>
      </c>
    </row>
    <row r="2" spans="1:13" x14ac:dyDescent="0.75">
      <c r="A2" t="s">
        <v>14</v>
      </c>
      <c r="B2" t="s">
        <v>10</v>
      </c>
      <c r="C2" t="s">
        <v>11</v>
      </c>
      <c r="D2" t="s">
        <v>12</v>
      </c>
      <c r="E2" t="s">
        <v>13</v>
      </c>
      <c r="G2" t="s">
        <v>14</v>
      </c>
      <c r="H2" t="s">
        <v>1</v>
      </c>
      <c r="I2" t="s">
        <v>0</v>
      </c>
      <c r="K2" t="s">
        <v>14</v>
      </c>
      <c r="L2" t="s">
        <v>1</v>
      </c>
      <c r="M2" t="s">
        <v>0</v>
      </c>
    </row>
    <row r="3" spans="1:13" x14ac:dyDescent="0.75">
      <c r="A3">
        <v>1</v>
      </c>
      <c r="B3">
        <v>1200.1469999999999</v>
      </c>
      <c r="C3">
        <v>1045.556</v>
      </c>
      <c r="D3">
        <v>1048.6759999999999</v>
      </c>
      <c r="E3">
        <v>854.452</v>
      </c>
      <c r="G3">
        <f t="shared" ref="G3:G10" si="0">A3</f>
        <v>1</v>
      </c>
      <c r="H3">
        <f t="shared" ref="H3:H10" si="1">B3-C3</f>
        <v>154.59099999999989</v>
      </c>
      <c r="I3">
        <f t="shared" ref="I3:I10" si="2">D3-E3</f>
        <v>194.22399999999993</v>
      </c>
      <c r="K3">
        <f t="shared" ref="K3:K10" si="3">A3</f>
        <v>1</v>
      </c>
      <c r="L3">
        <f>(H3-MIN(H$3:H$40))/(MAX(H$3:H$40)-MIN(H$3:H$40))</f>
        <v>0.46035953389416961</v>
      </c>
      <c r="M3">
        <f>(I3-MIN(I$3:I$40))/(MAX(I$3:I$40)-MIN(I$3:I$40))</f>
        <v>1</v>
      </c>
    </row>
    <row r="4" spans="1:13" x14ac:dyDescent="0.75">
      <c r="A4">
        <v>2</v>
      </c>
      <c r="B4">
        <v>1077.105</v>
      </c>
      <c r="C4">
        <v>959.33299999999997</v>
      </c>
      <c r="D4">
        <v>909.75</v>
      </c>
      <c r="E4">
        <v>803.95500000000004</v>
      </c>
      <c r="G4">
        <f t="shared" si="0"/>
        <v>2</v>
      </c>
      <c r="H4">
        <f t="shared" si="1"/>
        <v>117.77200000000005</v>
      </c>
      <c r="I4">
        <f t="shared" si="2"/>
        <v>105.79499999999996</v>
      </c>
      <c r="K4">
        <f t="shared" si="3"/>
        <v>2</v>
      </c>
      <c r="L4">
        <f t="shared" ref="L4:M10" si="4">(H4-MIN(H$3:H$40))/(MAX(H$3:H$40)-MIN(H$3:H$40))</f>
        <v>0.31662795463861232</v>
      </c>
      <c r="M4">
        <f t="shared" si="4"/>
        <v>0.56808701853100063</v>
      </c>
    </row>
    <row r="5" spans="1:13" x14ac:dyDescent="0.75">
      <c r="A5">
        <v>3</v>
      </c>
      <c r="B5">
        <v>1132.461</v>
      </c>
      <c r="C5">
        <v>1040.3409999999999</v>
      </c>
      <c r="D5">
        <v>813.15800000000002</v>
      </c>
      <c r="E5">
        <v>775.59799999999996</v>
      </c>
      <c r="G5">
        <f t="shared" si="0"/>
        <v>3</v>
      </c>
      <c r="H5">
        <f t="shared" si="1"/>
        <v>92.120000000000118</v>
      </c>
      <c r="I5">
        <f t="shared" si="2"/>
        <v>37.560000000000059</v>
      </c>
      <c r="K5">
        <f t="shared" si="3"/>
        <v>3</v>
      </c>
      <c r="L5">
        <f t="shared" si="4"/>
        <v>0.21648937208439953</v>
      </c>
      <c r="M5">
        <f t="shared" si="4"/>
        <v>0.23480741240023875</v>
      </c>
    </row>
    <row r="6" spans="1:13" x14ac:dyDescent="0.75">
      <c r="A6">
        <v>4</v>
      </c>
      <c r="B6">
        <v>1281.182</v>
      </c>
      <c r="C6">
        <v>988.35400000000004</v>
      </c>
      <c r="D6">
        <v>904.875</v>
      </c>
      <c r="E6">
        <v>747.70100000000002</v>
      </c>
      <c r="G6">
        <f t="shared" si="0"/>
        <v>4</v>
      </c>
      <c r="H6">
        <f t="shared" si="1"/>
        <v>292.82799999999997</v>
      </c>
      <c r="I6">
        <f t="shared" si="2"/>
        <v>157.17399999999998</v>
      </c>
      <c r="K6">
        <f t="shared" si="3"/>
        <v>4</v>
      </c>
      <c r="L6">
        <f t="shared" si="4"/>
        <v>1</v>
      </c>
      <c r="M6">
        <f t="shared" si="4"/>
        <v>0.81903701315828048</v>
      </c>
    </row>
    <row r="7" spans="1:13" x14ac:dyDescent="0.75">
      <c r="A7">
        <v>5</v>
      </c>
      <c r="B7">
        <v>1173.307</v>
      </c>
      <c r="C7">
        <v>957.11800000000005</v>
      </c>
      <c r="D7">
        <v>830.52300000000002</v>
      </c>
      <c r="E7">
        <v>741.88199999999995</v>
      </c>
      <c r="G7">
        <f t="shared" si="0"/>
        <v>5</v>
      </c>
      <c r="H7">
        <f t="shared" si="1"/>
        <v>216.18899999999996</v>
      </c>
      <c r="I7">
        <f t="shared" si="2"/>
        <v>88.641000000000076</v>
      </c>
      <c r="K7">
        <f t="shared" si="3"/>
        <v>5</v>
      </c>
      <c r="L7">
        <f t="shared" si="4"/>
        <v>0.70082173599047493</v>
      </c>
      <c r="M7">
        <f t="shared" si="4"/>
        <v>0.48430188826695636</v>
      </c>
    </row>
    <row r="8" spans="1:13" x14ac:dyDescent="0.75">
      <c r="A8">
        <v>6</v>
      </c>
      <c r="B8">
        <v>1112.0709999999999</v>
      </c>
      <c r="C8">
        <v>955.33100000000002</v>
      </c>
      <c r="D8">
        <v>725.90499999999997</v>
      </c>
      <c r="E8">
        <v>635.66200000000003</v>
      </c>
      <c r="G8">
        <f t="shared" si="0"/>
        <v>6</v>
      </c>
      <c r="H8">
        <f t="shared" si="1"/>
        <v>156.7399999999999</v>
      </c>
      <c r="I8">
        <f t="shared" si="2"/>
        <v>90.242999999999938</v>
      </c>
      <c r="K8">
        <f t="shared" si="3"/>
        <v>6</v>
      </c>
      <c r="L8">
        <f t="shared" si="4"/>
        <v>0.46874865809146432</v>
      </c>
      <c r="M8">
        <f t="shared" si="4"/>
        <v>0.49212652267776363</v>
      </c>
    </row>
    <row r="9" spans="1:13" x14ac:dyDescent="0.75">
      <c r="A9">
        <v>7</v>
      </c>
      <c r="B9">
        <v>1212.5</v>
      </c>
      <c r="C9">
        <v>1091.721</v>
      </c>
      <c r="D9">
        <v>949.86900000000003</v>
      </c>
      <c r="E9">
        <v>802.14700000000005</v>
      </c>
      <c r="G9">
        <f t="shared" si="0"/>
        <v>7</v>
      </c>
      <c r="H9">
        <f t="shared" si="1"/>
        <v>120.779</v>
      </c>
      <c r="I9">
        <f t="shared" si="2"/>
        <v>147.72199999999998</v>
      </c>
      <c r="K9">
        <f t="shared" si="3"/>
        <v>7</v>
      </c>
      <c r="L9">
        <f t="shared" si="4"/>
        <v>0.32836648254055034</v>
      </c>
      <c r="M9">
        <f t="shared" si="4"/>
        <v>0.77287069327628499</v>
      </c>
    </row>
    <row r="10" spans="1:13" x14ac:dyDescent="0.75">
      <c r="A10">
        <v>8</v>
      </c>
      <c r="B10">
        <v>1052.4739999999999</v>
      </c>
      <c r="C10">
        <v>1015.811</v>
      </c>
      <c r="D10">
        <v>687.28899999999999</v>
      </c>
      <c r="E10">
        <v>697.803</v>
      </c>
      <c r="G10">
        <f t="shared" si="0"/>
        <v>8</v>
      </c>
      <c r="H10">
        <f t="shared" si="1"/>
        <v>36.662999999999897</v>
      </c>
      <c r="I10">
        <f t="shared" si="2"/>
        <v>-10.51400000000001</v>
      </c>
      <c r="K10">
        <f t="shared" si="3"/>
        <v>8</v>
      </c>
      <c r="L10">
        <f t="shared" si="4"/>
        <v>0</v>
      </c>
      <c r="M10">
        <f t="shared" si="4"/>
        <v>0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09BC3-4642-4828-AC98-55FEB16A6398}">
  <dimension ref="A1:M32"/>
  <sheetViews>
    <sheetView zoomScale="80" zoomScaleNormal="80" workbookViewId="0">
      <selection activeCell="P24" sqref="P24"/>
    </sheetView>
  </sheetViews>
  <sheetFormatPr defaultRowHeight="14.75" x14ac:dyDescent="0.75"/>
  <sheetData>
    <row r="1" spans="1:13" x14ac:dyDescent="0.75">
      <c r="A1" t="s">
        <v>22</v>
      </c>
      <c r="H1" t="s">
        <v>15</v>
      </c>
      <c r="L1" t="s">
        <v>16</v>
      </c>
    </row>
    <row r="2" spans="1:13" x14ac:dyDescent="0.75">
      <c r="A2" t="s">
        <v>14</v>
      </c>
      <c r="B2" t="s">
        <v>10</v>
      </c>
      <c r="C2" t="s">
        <v>11</v>
      </c>
      <c r="D2" t="s">
        <v>12</v>
      </c>
      <c r="E2" t="s">
        <v>13</v>
      </c>
      <c r="G2" t="s">
        <v>14</v>
      </c>
      <c r="H2" t="s">
        <v>1</v>
      </c>
      <c r="I2" t="s">
        <v>0</v>
      </c>
      <c r="K2" t="s">
        <v>14</v>
      </c>
      <c r="L2" t="s">
        <v>1</v>
      </c>
      <c r="M2" t="s">
        <v>0</v>
      </c>
    </row>
    <row r="3" spans="1:13" x14ac:dyDescent="0.75">
      <c r="A3">
        <v>1</v>
      </c>
      <c r="B3">
        <v>921.89800000000002</v>
      </c>
      <c r="C3">
        <v>894.39</v>
      </c>
      <c r="D3">
        <v>895.27800000000002</v>
      </c>
      <c r="E3">
        <v>911.87800000000004</v>
      </c>
      <c r="G3">
        <f t="shared" ref="G3:G13" si="0">A3</f>
        <v>1</v>
      </c>
      <c r="H3">
        <f t="shared" ref="H3:H13" si="1">B3-C3</f>
        <v>27.508000000000038</v>
      </c>
      <c r="I3">
        <f t="shared" ref="I3:I13" si="2">D3-E3</f>
        <v>-16.600000000000023</v>
      </c>
      <c r="K3">
        <f t="shared" ref="K3:K13" si="3">A3</f>
        <v>1</v>
      </c>
      <c r="L3">
        <f>(H3-MIN(H$3:H$40))/(MAX(H$3:H$40)-MIN(H$3:H$40))</f>
        <v>0.69213959464655961</v>
      </c>
      <c r="M3">
        <f>(I3-MIN(I$3:I$40))/(MAX(I$3:I$40)-MIN(I$3:I$40))</f>
        <v>0.41602657511916741</v>
      </c>
    </row>
    <row r="4" spans="1:13" x14ac:dyDescent="0.75">
      <c r="A4">
        <v>2</v>
      </c>
      <c r="B4">
        <v>888.00900000000001</v>
      </c>
      <c r="C4">
        <v>891.69500000000005</v>
      </c>
      <c r="D4">
        <v>871.76900000000001</v>
      </c>
      <c r="E4">
        <v>876.90200000000004</v>
      </c>
      <c r="G4">
        <f t="shared" si="0"/>
        <v>2</v>
      </c>
      <c r="H4">
        <f t="shared" si="1"/>
        <v>-3.6860000000000355</v>
      </c>
      <c r="I4">
        <f t="shared" si="2"/>
        <v>-5.1330000000000382</v>
      </c>
      <c r="K4">
        <f t="shared" si="3"/>
        <v>2</v>
      </c>
      <c r="L4">
        <f t="shared" ref="L4:M13" si="4">(H4-MIN(H$3:H$40))/(MAX(H$3:H$40)-MIN(H$3:H$40))</f>
        <v>0.39957607645629928</v>
      </c>
      <c r="M4">
        <f t="shared" si="4"/>
        <v>0.55763293734100516</v>
      </c>
    </row>
    <row r="5" spans="1:13" x14ac:dyDescent="0.75">
      <c r="A5">
        <v>3</v>
      </c>
      <c r="B5">
        <v>895.41700000000003</v>
      </c>
      <c r="C5">
        <v>908.53800000000001</v>
      </c>
      <c r="D5">
        <v>878.79499999999996</v>
      </c>
      <c r="E5">
        <v>891.14700000000005</v>
      </c>
      <c r="G5">
        <f t="shared" si="0"/>
        <v>3</v>
      </c>
      <c r="H5">
        <f t="shared" si="1"/>
        <v>-13.120999999999981</v>
      </c>
      <c r="I5">
        <f t="shared" si="2"/>
        <v>-12.352000000000089</v>
      </c>
      <c r="K5">
        <f t="shared" si="3"/>
        <v>3</v>
      </c>
      <c r="L5">
        <f t="shared" si="4"/>
        <v>0.31108672612850924</v>
      </c>
      <c r="M5">
        <f t="shared" si="4"/>
        <v>0.46848526760354503</v>
      </c>
    </row>
    <row r="6" spans="1:13" x14ac:dyDescent="0.75">
      <c r="A6">
        <v>4</v>
      </c>
      <c r="B6">
        <v>917.37099999999998</v>
      </c>
      <c r="C6">
        <v>909.59799999999996</v>
      </c>
      <c r="D6">
        <v>929.37099999999998</v>
      </c>
      <c r="E6">
        <v>906.92399999999998</v>
      </c>
      <c r="G6">
        <f t="shared" si="0"/>
        <v>4</v>
      </c>
      <c r="H6">
        <f t="shared" si="1"/>
        <v>7.7730000000000246</v>
      </c>
      <c r="I6">
        <f t="shared" si="2"/>
        <v>22.447000000000003</v>
      </c>
      <c r="K6">
        <f t="shared" si="3"/>
        <v>4</v>
      </c>
      <c r="L6">
        <f t="shared" si="4"/>
        <v>0.50704819785599808</v>
      </c>
      <c r="M6">
        <f t="shared" si="4"/>
        <v>0.89821926943120267</v>
      </c>
    </row>
    <row r="7" spans="1:13" x14ac:dyDescent="0.75">
      <c r="A7">
        <v>5</v>
      </c>
      <c r="B7">
        <v>869.41700000000003</v>
      </c>
      <c r="C7">
        <v>915.70699999999999</v>
      </c>
      <c r="D7">
        <v>844.72699999999998</v>
      </c>
      <c r="E7">
        <v>895.01599999999996</v>
      </c>
      <c r="G7">
        <f t="shared" si="0"/>
        <v>5</v>
      </c>
      <c r="H7">
        <f t="shared" si="1"/>
        <v>-46.289999999999964</v>
      </c>
      <c r="I7">
        <f t="shared" si="2"/>
        <v>-50.288999999999987</v>
      </c>
      <c r="K7">
        <f t="shared" si="3"/>
        <v>5</v>
      </c>
      <c r="L7">
        <f t="shared" si="4"/>
        <v>0</v>
      </c>
      <c r="M7">
        <f t="shared" si="4"/>
        <v>0</v>
      </c>
    </row>
    <row r="8" spans="1:13" x14ac:dyDescent="0.75">
      <c r="A8">
        <v>6</v>
      </c>
      <c r="B8">
        <v>1010.311</v>
      </c>
      <c r="C8">
        <v>972.09799999999996</v>
      </c>
      <c r="D8">
        <v>951.03800000000001</v>
      </c>
      <c r="E8">
        <v>935.73900000000003</v>
      </c>
      <c r="G8">
        <f t="shared" si="0"/>
        <v>6</v>
      </c>
      <c r="H8">
        <f t="shared" si="1"/>
        <v>38.213000000000079</v>
      </c>
      <c r="I8">
        <f t="shared" si="2"/>
        <v>15.298999999999978</v>
      </c>
      <c r="K8">
        <f t="shared" si="3"/>
        <v>6</v>
      </c>
      <c r="L8">
        <f t="shared" si="4"/>
        <v>0.79254007109160485</v>
      </c>
      <c r="M8">
        <f t="shared" si="4"/>
        <v>0.80994838104176337</v>
      </c>
    </row>
    <row r="9" spans="1:13" x14ac:dyDescent="0.75">
      <c r="A9">
        <v>7</v>
      </c>
      <c r="B9">
        <v>1067.9849999999999</v>
      </c>
      <c r="C9">
        <v>1007.652</v>
      </c>
      <c r="D9">
        <v>884.32600000000002</v>
      </c>
      <c r="E9">
        <v>896.39700000000005</v>
      </c>
      <c r="G9">
        <f t="shared" si="0"/>
        <v>7</v>
      </c>
      <c r="H9">
        <f t="shared" si="1"/>
        <v>60.332999999999856</v>
      </c>
      <c r="I9">
        <f t="shared" si="2"/>
        <v>-12.071000000000026</v>
      </c>
      <c r="K9">
        <f t="shared" si="3"/>
        <v>7</v>
      </c>
      <c r="L9">
        <f t="shared" si="4"/>
        <v>1</v>
      </c>
      <c r="M9">
        <f t="shared" si="4"/>
        <v>0.47195534589641547</v>
      </c>
    </row>
    <row r="10" spans="1:13" x14ac:dyDescent="0.75">
      <c r="A10">
        <v>8</v>
      </c>
      <c r="B10">
        <v>1016.125</v>
      </c>
      <c r="C10">
        <v>976.24</v>
      </c>
      <c r="D10">
        <v>947.85400000000004</v>
      </c>
      <c r="E10">
        <v>917.16499999999996</v>
      </c>
      <c r="G10">
        <f t="shared" si="0"/>
        <v>8</v>
      </c>
      <c r="H10">
        <f t="shared" si="1"/>
        <v>39.884999999999991</v>
      </c>
      <c r="I10">
        <f t="shared" si="2"/>
        <v>30.689000000000078</v>
      </c>
      <c r="K10">
        <f t="shared" si="3"/>
        <v>8</v>
      </c>
      <c r="L10">
        <f t="shared" si="4"/>
        <v>0.80822149067274507</v>
      </c>
      <c r="M10">
        <f t="shared" si="4"/>
        <v>1</v>
      </c>
    </row>
    <row r="11" spans="1:13" x14ac:dyDescent="0.75">
      <c r="A11">
        <v>9</v>
      </c>
      <c r="B11">
        <v>999.25699999999995</v>
      </c>
      <c r="C11">
        <v>1037.94</v>
      </c>
      <c r="D11">
        <v>1049.306</v>
      </c>
      <c r="E11">
        <v>1025.53</v>
      </c>
      <c r="G11">
        <f t="shared" si="0"/>
        <v>9</v>
      </c>
      <c r="H11">
        <f t="shared" si="1"/>
        <v>-38.683000000000106</v>
      </c>
      <c r="I11">
        <f t="shared" si="2"/>
        <v>23.776000000000067</v>
      </c>
      <c r="K11">
        <f t="shared" si="3"/>
        <v>9</v>
      </c>
      <c r="L11">
        <f t="shared" si="4"/>
        <v>7.1344831790513027E-2</v>
      </c>
      <c r="M11">
        <f t="shared" si="4"/>
        <v>0.9146311343821778</v>
      </c>
    </row>
    <row r="12" spans="1:13" x14ac:dyDescent="0.75">
      <c r="A12">
        <v>10</v>
      </c>
      <c r="B12">
        <v>950.04200000000003</v>
      </c>
      <c r="C12">
        <v>968.35500000000002</v>
      </c>
      <c r="D12">
        <v>1003.5</v>
      </c>
      <c r="E12">
        <v>985.02499999999998</v>
      </c>
      <c r="G12">
        <f t="shared" si="0"/>
        <v>10</v>
      </c>
      <c r="H12">
        <f t="shared" si="1"/>
        <v>-18.312999999999988</v>
      </c>
      <c r="I12">
        <f t="shared" si="2"/>
        <v>18.475000000000023</v>
      </c>
      <c r="K12">
        <f t="shared" si="3"/>
        <v>10</v>
      </c>
      <c r="L12">
        <f t="shared" si="4"/>
        <v>0.26239179163970272</v>
      </c>
      <c r="M12">
        <f t="shared" si="4"/>
        <v>0.84916891007434059</v>
      </c>
    </row>
    <row r="13" spans="1:13" x14ac:dyDescent="0.75">
      <c r="A13">
        <v>11</v>
      </c>
      <c r="B13">
        <v>963.625</v>
      </c>
      <c r="C13">
        <v>941.68499999999995</v>
      </c>
      <c r="D13">
        <v>953.58299999999997</v>
      </c>
      <c r="E13">
        <v>970.125</v>
      </c>
      <c r="G13">
        <f t="shared" si="0"/>
        <v>11</v>
      </c>
      <c r="H13">
        <f t="shared" si="1"/>
        <v>21.940000000000055</v>
      </c>
      <c r="I13">
        <f t="shared" si="2"/>
        <v>-16.54200000000003</v>
      </c>
      <c r="K13">
        <f t="shared" si="3"/>
        <v>11</v>
      </c>
      <c r="L13">
        <f t="shared" si="4"/>
        <v>0.63991821651988912</v>
      </c>
      <c r="M13">
        <f t="shared" si="4"/>
        <v>0.41674281903726851</v>
      </c>
    </row>
    <row r="32" spans="2:2" x14ac:dyDescent="0.75">
      <c r="B32" t="s">
        <v>43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ACE5F-44AC-4259-AF58-3246F7F157B2}">
  <dimension ref="A1:M19"/>
  <sheetViews>
    <sheetView zoomScale="80" zoomScaleNormal="80" workbookViewId="0"/>
  </sheetViews>
  <sheetFormatPr defaultRowHeight="14.75" x14ac:dyDescent="0.75"/>
  <sheetData>
    <row r="1" spans="1:13" x14ac:dyDescent="0.75">
      <c r="A1" t="s">
        <v>23</v>
      </c>
      <c r="H1" t="s">
        <v>15</v>
      </c>
      <c r="L1" t="s">
        <v>16</v>
      </c>
    </row>
    <row r="2" spans="1:13" x14ac:dyDescent="0.75">
      <c r="A2" t="s">
        <v>14</v>
      </c>
      <c r="B2" t="s">
        <v>10</v>
      </c>
      <c r="C2" t="s">
        <v>11</v>
      </c>
      <c r="D2" t="s">
        <v>12</v>
      </c>
      <c r="E2" t="s">
        <v>13</v>
      </c>
      <c r="G2" t="s">
        <v>14</v>
      </c>
      <c r="H2" t="s">
        <v>1</v>
      </c>
      <c r="I2" t="s">
        <v>0</v>
      </c>
      <c r="K2" t="s">
        <v>14</v>
      </c>
      <c r="L2" t="s">
        <v>1</v>
      </c>
      <c r="M2" t="s">
        <v>0</v>
      </c>
    </row>
    <row r="3" spans="1:13" x14ac:dyDescent="0.75">
      <c r="A3">
        <v>22</v>
      </c>
      <c r="B3">
        <v>897.17200000000003</v>
      </c>
      <c r="C3">
        <v>986.64400000000001</v>
      </c>
      <c r="D3">
        <v>361.18799999999999</v>
      </c>
      <c r="E3">
        <v>410.93900000000002</v>
      </c>
      <c r="G3">
        <f t="shared" ref="G3:G19" si="0">A3</f>
        <v>22</v>
      </c>
      <c r="H3">
        <f t="shared" ref="H3:H19" si="1">B3-C3</f>
        <v>-89.47199999999998</v>
      </c>
      <c r="I3">
        <f t="shared" ref="I3:I19" si="2">D3-E3</f>
        <v>-49.751000000000033</v>
      </c>
      <c r="K3">
        <f t="shared" ref="K3:K19" si="3">A3</f>
        <v>22</v>
      </c>
      <c r="L3">
        <f>(H3-MIN(H$3:H$40))/(MAX(H$3:H$40)-MIN(H$3:H$40))</f>
        <v>0.26949369359982844</v>
      </c>
      <c r="M3">
        <f>(I3-MIN(I$3:I$40))/(MAX(I$3:I$40)-MIN(I$3:I$40))</f>
        <v>0.22638429392303658</v>
      </c>
    </row>
    <row r="4" spans="1:13" x14ac:dyDescent="0.75">
      <c r="A4">
        <v>23</v>
      </c>
      <c r="B4">
        <v>850.46199999999999</v>
      </c>
      <c r="C4">
        <v>1024.31</v>
      </c>
      <c r="D4">
        <v>391.10599999999999</v>
      </c>
      <c r="E4">
        <v>472.06</v>
      </c>
      <c r="G4">
        <f t="shared" si="0"/>
        <v>23</v>
      </c>
      <c r="H4">
        <f t="shared" si="1"/>
        <v>-173.84799999999996</v>
      </c>
      <c r="I4">
        <f t="shared" si="2"/>
        <v>-80.954000000000008</v>
      </c>
      <c r="K4">
        <f t="shared" si="3"/>
        <v>23</v>
      </c>
      <c r="L4">
        <f t="shared" ref="L4:M19" si="4">(H4-MIN(H$3:H$40))/(MAX(H$3:H$40)-MIN(H$3:H$40))</f>
        <v>2.5295060806547486E-2</v>
      </c>
      <c r="M4">
        <f t="shared" si="4"/>
        <v>0</v>
      </c>
    </row>
    <row r="5" spans="1:13" x14ac:dyDescent="0.75">
      <c r="A5">
        <v>24</v>
      </c>
      <c r="B5">
        <v>910.25800000000004</v>
      </c>
      <c r="C5">
        <v>1078.4949999999999</v>
      </c>
      <c r="D5">
        <v>438.66699999999997</v>
      </c>
      <c r="E5">
        <v>472.54899999999998</v>
      </c>
      <c r="G5">
        <f t="shared" si="0"/>
        <v>24</v>
      </c>
      <c r="H5">
        <f t="shared" si="1"/>
        <v>-168.23699999999985</v>
      </c>
      <c r="I5">
        <f t="shared" si="2"/>
        <v>-33.882000000000005</v>
      </c>
      <c r="K5">
        <f t="shared" si="3"/>
        <v>24</v>
      </c>
      <c r="L5">
        <f t="shared" si="4"/>
        <v>4.1534258310614101E-2</v>
      </c>
      <c r="M5">
        <f t="shared" si="4"/>
        <v>0.34151720935631785</v>
      </c>
    </row>
    <row r="6" spans="1:13" x14ac:dyDescent="0.75">
      <c r="A6">
        <v>25</v>
      </c>
      <c r="B6">
        <v>880.70500000000004</v>
      </c>
      <c r="C6">
        <v>1063.2929999999999</v>
      </c>
      <c r="D6">
        <v>394.78</v>
      </c>
      <c r="E6">
        <v>440.76600000000002</v>
      </c>
      <c r="G6">
        <f t="shared" si="0"/>
        <v>25</v>
      </c>
      <c r="H6">
        <f t="shared" si="1"/>
        <v>-182.58799999999985</v>
      </c>
      <c r="I6">
        <f t="shared" si="2"/>
        <v>-45.986000000000047</v>
      </c>
      <c r="K6">
        <f t="shared" si="3"/>
        <v>25</v>
      </c>
      <c r="L6">
        <f t="shared" si="4"/>
        <v>0</v>
      </c>
      <c r="M6">
        <f t="shared" si="4"/>
        <v>0.25370015671251933</v>
      </c>
    </row>
    <row r="7" spans="1:13" x14ac:dyDescent="0.75">
      <c r="A7">
        <v>26</v>
      </c>
      <c r="B7">
        <v>839.72</v>
      </c>
      <c r="C7">
        <v>971.625</v>
      </c>
      <c r="D7">
        <v>366.99200000000002</v>
      </c>
      <c r="E7">
        <v>410.81</v>
      </c>
      <c r="G7">
        <f t="shared" si="0"/>
        <v>26</v>
      </c>
      <c r="H7">
        <f t="shared" si="1"/>
        <v>-131.90499999999997</v>
      </c>
      <c r="I7">
        <f t="shared" si="2"/>
        <v>-43.817999999999984</v>
      </c>
      <c r="K7">
        <f t="shared" si="3"/>
        <v>26</v>
      </c>
      <c r="L7">
        <f t="shared" si="4"/>
        <v>0.14668530513252384</v>
      </c>
      <c r="M7">
        <f t="shared" si="4"/>
        <v>0.26942945034534815</v>
      </c>
    </row>
    <row r="8" spans="1:13" x14ac:dyDescent="0.75">
      <c r="A8">
        <v>27</v>
      </c>
      <c r="B8">
        <v>833.11</v>
      </c>
      <c r="C8">
        <v>913.99</v>
      </c>
      <c r="D8">
        <v>381.94900000000001</v>
      </c>
      <c r="E8">
        <v>383.536</v>
      </c>
      <c r="G8">
        <f t="shared" si="0"/>
        <v>27</v>
      </c>
      <c r="H8">
        <f t="shared" si="1"/>
        <v>-80.88</v>
      </c>
      <c r="I8">
        <f t="shared" si="2"/>
        <v>-1.5869999999999891</v>
      </c>
      <c r="K8">
        <f t="shared" si="3"/>
        <v>27</v>
      </c>
      <c r="L8">
        <f t="shared" si="4"/>
        <v>0.29436041699226073</v>
      </c>
      <c r="M8">
        <f t="shared" si="4"/>
        <v>0.5758241917696908</v>
      </c>
    </row>
    <row r="9" spans="1:13" x14ac:dyDescent="0.75">
      <c r="A9">
        <v>28</v>
      </c>
      <c r="B9">
        <v>796.26400000000001</v>
      </c>
      <c r="C9">
        <v>872.58</v>
      </c>
      <c r="D9">
        <v>368.00700000000001</v>
      </c>
      <c r="E9">
        <v>382.9</v>
      </c>
      <c r="G9">
        <f t="shared" si="0"/>
        <v>28</v>
      </c>
      <c r="H9">
        <f t="shared" si="1"/>
        <v>-76.316000000000031</v>
      </c>
      <c r="I9">
        <f t="shared" si="2"/>
        <v>-14.892999999999972</v>
      </c>
      <c r="K9">
        <f t="shared" si="3"/>
        <v>28</v>
      </c>
      <c r="L9">
        <f t="shared" si="4"/>
        <v>0.3075694167086318</v>
      </c>
      <c r="M9">
        <f t="shared" si="4"/>
        <v>0.47928637761913079</v>
      </c>
    </row>
    <row r="10" spans="1:13" x14ac:dyDescent="0.75">
      <c r="A10">
        <v>29</v>
      </c>
      <c r="B10">
        <v>863.54200000000003</v>
      </c>
      <c r="C10">
        <v>949.3</v>
      </c>
      <c r="D10">
        <v>366.89600000000002</v>
      </c>
      <c r="E10">
        <v>400.14499999999998</v>
      </c>
      <c r="G10">
        <f t="shared" si="0"/>
        <v>29</v>
      </c>
      <c r="H10">
        <f t="shared" si="1"/>
        <v>-85.757999999999925</v>
      </c>
      <c r="I10">
        <f t="shared" si="2"/>
        <v>-33.248999999999967</v>
      </c>
      <c r="K10">
        <f t="shared" si="3"/>
        <v>29</v>
      </c>
      <c r="L10">
        <f t="shared" si="4"/>
        <v>0.28024264735675292</v>
      </c>
      <c r="M10">
        <f t="shared" si="4"/>
        <v>0.34610975680538658</v>
      </c>
    </row>
    <row r="11" spans="1:13" x14ac:dyDescent="0.75">
      <c r="A11">
        <v>30</v>
      </c>
      <c r="B11">
        <v>915.82600000000002</v>
      </c>
      <c r="C11">
        <v>930.43499999999995</v>
      </c>
      <c r="D11">
        <v>413.25700000000001</v>
      </c>
      <c r="E11">
        <v>434.11</v>
      </c>
      <c r="G11">
        <f t="shared" si="0"/>
        <v>30</v>
      </c>
      <c r="H11">
        <f t="shared" si="1"/>
        <v>-14.608999999999924</v>
      </c>
      <c r="I11">
        <f t="shared" si="2"/>
        <v>-20.853000000000009</v>
      </c>
      <c r="K11">
        <f t="shared" si="3"/>
        <v>30</v>
      </c>
      <c r="L11">
        <f t="shared" si="4"/>
        <v>0.48616007084932367</v>
      </c>
      <c r="M11">
        <f t="shared" si="4"/>
        <v>0.43604533054733302</v>
      </c>
    </row>
    <row r="12" spans="1:13" x14ac:dyDescent="0.75">
      <c r="A12">
        <v>31</v>
      </c>
      <c r="B12">
        <v>1124.586</v>
      </c>
      <c r="C12">
        <v>961.65200000000004</v>
      </c>
      <c r="D12">
        <v>504.21100000000001</v>
      </c>
      <c r="E12">
        <v>447.33300000000003</v>
      </c>
      <c r="G12">
        <f t="shared" si="0"/>
        <v>31</v>
      </c>
      <c r="H12">
        <f t="shared" si="1"/>
        <v>162.93399999999997</v>
      </c>
      <c r="I12">
        <f t="shared" si="2"/>
        <v>56.877999999999986</v>
      </c>
      <c r="K12">
        <f t="shared" si="3"/>
        <v>31</v>
      </c>
      <c r="L12">
        <f t="shared" si="4"/>
        <v>1</v>
      </c>
      <c r="M12">
        <f t="shared" si="4"/>
        <v>1</v>
      </c>
    </row>
    <row r="13" spans="1:13" x14ac:dyDescent="0.75">
      <c r="A13">
        <v>32</v>
      </c>
      <c r="B13">
        <v>928.03499999999997</v>
      </c>
      <c r="C13">
        <v>909.22500000000002</v>
      </c>
      <c r="D13">
        <v>480.34699999999998</v>
      </c>
      <c r="E13">
        <v>436.39499999999998</v>
      </c>
      <c r="G13">
        <f t="shared" si="0"/>
        <v>32</v>
      </c>
      <c r="H13">
        <f t="shared" si="1"/>
        <v>18.809999999999945</v>
      </c>
      <c r="I13">
        <f t="shared" si="2"/>
        <v>43.951999999999998</v>
      </c>
      <c r="K13">
        <f t="shared" si="3"/>
        <v>32</v>
      </c>
      <c r="L13">
        <f t="shared" si="4"/>
        <v>0.58288039545962311</v>
      </c>
      <c r="M13">
        <f t="shared" si="4"/>
        <v>0.90621916536072911</v>
      </c>
    </row>
    <row r="14" spans="1:13" x14ac:dyDescent="0.75">
      <c r="A14">
        <v>33</v>
      </c>
      <c r="B14">
        <v>850.62199999999996</v>
      </c>
      <c r="C14">
        <v>927.05</v>
      </c>
      <c r="D14">
        <v>469.041</v>
      </c>
      <c r="E14">
        <v>446.05500000000001</v>
      </c>
      <c r="G14">
        <f t="shared" si="0"/>
        <v>33</v>
      </c>
      <c r="H14">
        <f t="shared" si="1"/>
        <v>-76.427999999999997</v>
      </c>
      <c r="I14">
        <f t="shared" si="2"/>
        <v>22.98599999999999</v>
      </c>
      <c r="K14">
        <f t="shared" si="3"/>
        <v>33</v>
      </c>
      <c r="L14">
        <f t="shared" si="4"/>
        <v>0.3072452694763283</v>
      </c>
      <c r="M14">
        <f t="shared" si="4"/>
        <v>0.75410644842997276</v>
      </c>
    </row>
    <row r="15" spans="1:13" x14ac:dyDescent="0.75">
      <c r="A15">
        <v>34</v>
      </c>
      <c r="B15">
        <v>870.10400000000004</v>
      </c>
      <c r="C15">
        <v>898.79499999999996</v>
      </c>
      <c r="D15">
        <v>479.48599999999999</v>
      </c>
      <c r="E15">
        <v>436.80500000000001</v>
      </c>
      <c r="G15">
        <f t="shared" si="0"/>
        <v>34</v>
      </c>
      <c r="H15">
        <f t="shared" si="1"/>
        <v>-28.690999999999917</v>
      </c>
      <c r="I15">
        <f t="shared" si="2"/>
        <v>42.680999999999983</v>
      </c>
      <c r="K15">
        <f t="shared" si="3"/>
        <v>34</v>
      </c>
      <c r="L15">
        <f t="shared" si="4"/>
        <v>0.4454043447305816</v>
      </c>
      <c r="M15">
        <f t="shared" si="4"/>
        <v>0.89699779441639094</v>
      </c>
    </row>
    <row r="16" spans="1:13" x14ac:dyDescent="0.75">
      <c r="A16">
        <v>35</v>
      </c>
      <c r="B16">
        <v>889.86500000000001</v>
      </c>
      <c r="C16">
        <v>921.88499999999999</v>
      </c>
      <c r="D16">
        <v>445.54700000000003</v>
      </c>
      <c r="E16">
        <v>409.81</v>
      </c>
      <c r="G16">
        <f t="shared" si="0"/>
        <v>35</v>
      </c>
      <c r="H16">
        <f t="shared" si="1"/>
        <v>-32.019999999999982</v>
      </c>
      <c r="I16">
        <f t="shared" si="2"/>
        <v>35.737000000000023</v>
      </c>
      <c r="K16">
        <f t="shared" si="3"/>
        <v>35</v>
      </c>
      <c r="L16">
        <f t="shared" si="4"/>
        <v>0.43576964708470067</v>
      </c>
      <c r="M16">
        <f t="shared" si="4"/>
        <v>0.84661762145220298</v>
      </c>
    </row>
    <row r="17" spans="1:13" x14ac:dyDescent="0.75">
      <c r="A17">
        <v>36</v>
      </c>
      <c r="B17">
        <v>818.46699999999998</v>
      </c>
      <c r="C17">
        <v>891.68299999999999</v>
      </c>
      <c r="D17">
        <v>507.73</v>
      </c>
      <c r="E17">
        <v>464.38499999999999</v>
      </c>
      <c r="G17">
        <f t="shared" si="0"/>
        <v>36</v>
      </c>
      <c r="H17">
        <f t="shared" si="1"/>
        <v>-73.216000000000008</v>
      </c>
      <c r="I17">
        <f t="shared" si="2"/>
        <v>43.345000000000027</v>
      </c>
      <c r="K17">
        <f t="shared" si="3"/>
        <v>36</v>
      </c>
      <c r="L17">
        <f t="shared" si="4"/>
        <v>0.31654134903132042</v>
      </c>
      <c r="M17">
        <f t="shared" si="4"/>
        <v>0.90181525335190693</v>
      </c>
    </row>
    <row r="18" spans="1:13" x14ac:dyDescent="0.75">
      <c r="A18">
        <v>37</v>
      </c>
      <c r="B18">
        <v>944.80899999999997</v>
      </c>
      <c r="C18">
        <v>965.68299999999999</v>
      </c>
      <c r="D18">
        <v>485.053</v>
      </c>
      <c r="E18">
        <v>473.70699999999999</v>
      </c>
      <c r="G18">
        <f t="shared" si="0"/>
        <v>37</v>
      </c>
      <c r="H18">
        <f t="shared" si="1"/>
        <v>-20.874000000000024</v>
      </c>
      <c r="I18">
        <f t="shared" si="2"/>
        <v>11.346000000000004</v>
      </c>
      <c r="K18">
        <f t="shared" si="3"/>
        <v>37</v>
      </c>
      <c r="L18">
        <f t="shared" si="4"/>
        <v>0.4680280850423415</v>
      </c>
      <c r="M18">
        <f t="shared" si="4"/>
        <v>0.6696558128736434</v>
      </c>
    </row>
    <row r="19" spans="1:13" x14ac:dyDescent="0.75">
      <c r="A19">
        <v>38</v>
      </c>
      <c r="B19">
        <v>879.45399999999995</v>
      </c>
      <c r="C19">
        <v>958.43600000000004</v>
      </c>
      <c r="D19">
        <v>477.18400000000003</v>
      </c>
      <c r="E19">
        <v>510.11799999999999</v>
      </c>
      <c r="G19">
        <f t="shared" si="0"/>
        <v>38</v>
      </c>
      <c r="H19">
        <f t="shared" si="1"/>
        <v>-78.982000000000085</v>
      </c>
      <c r="I19">
        <f t="shared" si="2"/>
        <v>-32.933999999999969</v>
      </c>
      <c r="K19">
        <f t="shared" si="3"/>
        <v>38</v>
      </c>
      <c r="L19">
        <f t="shared" si="4"/>
        <v>0.29985355491111948</v>
      </c>
      <c r="M19">
        <f t="shared" si="4"/>
        <v>0.34839514771606045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506EC-911A-4984-9521-5775C9BB2ACF}">
  <dimension ref="A1:M24"/>
  <sheetViews>
    <sheetView zoomScale="80" zoomScaleNormal="80" workbookViewId="0"/>
  </sheetViews>
  <sheetFormatPr defaultRowHeight="14.75" x14ac:dyDescent="0.75"/>
  <sheetData>
    <row r="1" spans="1:13" x14ac:dyDescent="0.75">
      <c r="A1" t="s">
        <v>24</v>
      </c>
      <c r="H1" t="s">
        <v>15</v>
      </c>
      <c r="L1" t="s">
        <v>16</v>
      </c>
    </row>
    <row r="2" spans="1:13" x14ac:dyDescent="0.75">
      <c r="A2" t="s">
        <v>14</v>
      </c>
      <c r="B2" t="s">
        <v>10</v>
      </c>
      <c r="C2" t="s">
        <v>11</v>
      </c>
      <c r="D2" t="s">
        <v>12</v>
      </c>
      <c r="E2" t="s">
        <v>13</v>
      </c>
      <c r="G2" t="s">
        <v>14</v>
      </c>
      <c r="H2" t="s">
        <v>1</v>
      </c>
      <c r="I2" t="s">
        <v>0</v>
      </c>
      <c r="K2" t="s">
        <v>14</v>
      </c>
      <c r="L2" t="s">
        <v>1</v>
      </c>
      <c r="M2" t="s">
        <v>0</v>
      </c>
    </row>
    <row r="3" spans="1:13" x14ac:dyDescent="0.75">
      <c r="A3">
        <v>1</v>
      </c>
      <c r="B3">
        <v>966.125</v>
      </c>
      <c r="C3">
        <v>1030.7439999999999</v>
      </c>
      <c r="D3">
        <v>1089.692</v>
      </c>
      <c r="E3">
        <v>1115.904</v>
      </c>
      <c r="G3">
        <f t="shared" ref="G3:G24" si="0">A3</f>
        <v>1</v>
      </c>
      <c r="H3">
        <f t="shared" ref="H3:H24" si="1">B3-C3</f>
        <v>-64.618999999999915</v>
      </c>
      <c r="I3">
        <f t="shared" ref="I3:I24" si="2">D3-E3</f>
        <v>-26.211999999999989</v>
      </c>
      <c r="K3">
        <f t="shared" ref="K3:K24" si="3">A3</f>
        <v>1</v>
      </c>
      <c r="L3">
        <f>(H3-MIN(H$3:H$40))/(MAX(H$3:H$40)-MIN(H$3:H$40))</f>
        <v>9.3309612325900307E-2</v>
      </c>
      <c r="M3">
        <f>(I3-MIN(I$3:I$40))/(MAX(I$3:I$40)-MIN(I$3:I$40))</f>
        <v>9.2640877618292136E-2</v>
      </c>
    </row>
    <row r="4" spans="1:13" x14ac:dyDescent="0.75">
      <c r="A4">
        <v>2</v>
      </c>
      <c r="B4">
        <v>1010.452</v>
      </c>
      <c r="C4">
        <v>1094.3720000000001</v>
      </c>
      <c r="D4">
        <v>1097.067</v>
      </c>
      <c r="E4">
        <v>1144.5260000000001</v>
      </c>
      <c r="G4">
        <f t="shared" si="0"/>
        <v>2</v>
      </c>
      <c r="H4">
        <f t="shared" si="1"/>
        <v>-83.920000000000073</v>
      </c>
      <c r="I4">
        <f t="shared" si="2"/>
        <v>-47.45900000000006</v>
      </c>
      <c r="K4">
        <f t="shared" si="3"/>
        <v>2</v>
      </c>
      <c r="L4">
        <f t="shared" ref="L4:M19" si="4">(H4-MIN(H$3:H$40))/(MAX(H$3:H$40)-MIN(H$3:H$40))</f>
        <v>0</v>
      </c>
      <c r="M4">
        <f t="shared" si="4"/>
        <v>0</v>
      </c>
    </row>
    <row r="5" spans="1:13" x14ac:dyDescent="0.75">
      <c r="A5">
        <v>3</v>
      </c>
      <c r="B5">
        <v>1091.5</v>
      </c>
      <c r="C5">
        <v>1093.2159999999999</v>
      </c>
      <c r="D5">
        <v>1256.5809999999999</v>
      </c>
      <c r="E5">
        <v>1179.04</v>
      </c>
      <c r="G5">
        <f t="shared" si="0"/>
        <v>3</v>
      </c>
      <c r="H5">
        <f t="shared" si="1"/>
        <v>-1.7159999999998945</v>
      </c>
      <c r="I5">
        <f t="shared" si="2"/>
        <v>77.54099999999994</v>
      </c>
      <c r="K5">
        <f t="shared" si="3"/>
        <v>3</v>
      </c>
      <c r="L5">
        <f t="shared" si="4"/>
        <v>0.39741067155267928</v>
      </c>
      <c r="M5">
        <f t="shared" si="4"/>
        <v>0.54502328339466644</v>
      </c>
    </row>
    <row r="6" spans="1:13" x14ac:dyDescent="0.75">
      <c r="A6">
        <v>4</v>
      </c>
      <c r="B6">
        <v>979.11300000000006</v>
      </c>
      <c r="C6">
        <v>943.55100000000004</v>
      </c>
      <c r="D6">
        <v>1120.2819999999999</v>
      </c>
      <c r="E6">
        <v>1066.6020000000001</v>
      </c>
      <c r="G6">
        <f t="shared" si="0"/>
        <v>4</v>
      </c>
      <c r="H6">
        <f t="shared" si="1"/>
        <v>35.562000000000012</v>
      </c>
      <c r="I6">
        <f t="shared" si="2"/>
        <v>53.679999999999836</v>
      </c>
      <c r="K6">
        <f t="shared" si="3"/>
        <v>4</v>
      </c>
      <c r="L6">
        <f t="shared" si="4"/>
        <v>0.57762909175292154</v>
      </c>
      <c r="M6">
        <f t="shared" si="4"/>
        <v>0.44098487887402493</v>
      </c>
    </row>
    <row r="7" spans="1:13" x14ac:dyDescent="0.75">
      <c r="A7">
        <v>5</v>
      </c>
      <c r="B7">
        <v>935.10299999999995</v>
      </c>
      <c r="C7">
        <v>876.09400000000005</v>
      </c>
      <c r="D7">
        <v>1096.404</v>
      </c>
      <c r="E7">
        <v>968.56200000000001</v>
      </c>
      <c r="G7">
        <f t="shared" si="0"/>
        <v>5</v>
      </c>
      <c r="H7">
        <f t="shared" si="1"/>
        <v>59.008999999999901</v>
      </c>
      <c r="I7">
        <f t="shared" si="2"/>
        <v>127.84199999999998</v>
      </c>
      <c r="K7">
        <f t="shared" si="3"/>
        <v>5</v>
      </c>
      <c r="L7">
        <f t="shared" si="4"/>
        <v>0.69098231076775785</v>
      </c>
      <c r="M7">
        <f t="shared" si="4"/>
        <v>0.76434501281894762</v>
      </c>
    </row>
    <row r="8" spans="1:13" x14ac:dyDescent="0.75">
      <c r="A8">
        <v>6</v>
      </c>
      <c r="B8">
        <v>1000.424</v>
      </c>
      <c r="C8">
        <v>922.34500000000003</v>
      </c>
      <c r="D8">
        <v>1214.8889999999999</v>
      </c>
      <c r="E8">
        <v>1069.8800000000001</v>
      </c>
      <c r="G8">
        <f t="shared" si="0"/>
        <v>6</v>
      </c>
      <c r="H8">
        <f t="shared" si="1"/>
        <v>78.078999999999951</v>
      </c>
      <c r="I8">
        <f t="shared" si="2"/>
        <v>145.00899999999979</v>
      </c>
      <c r="K8">
        <f t="shared" si="3"/>
        <v>6</v>
      </c>
      <c r="L8">
        <f t="shared" si="4"/>
        <v>0.78317516642575014</v>
      </c>
      <c r="M8">
        <f t="shared" si="4"/>
        <v>0.83919633046723663</v>
      </c>
    </row>
    <row r="9" spans="1:13" x14ac:dyDescent="0.75">
      <c r="A9">
        <v>7</v>
      </c>
      <c r="B9">
        <v>1056.646</v>
      </c>
      <c r="C9">
        <v>953.43</v>
      </c>
      <c r="D9">
        <v>1150.75</v>
      </c>
      <c r="E9">
        <v>1025.655</v>
      </c>
      <c r="G9">
        <f t="shared" si="0"/>
        <v>7</v>
      </c>
      <c r="H9">
        <f t="shared" si="1"/>
        <v>103.21600000000001</v>
      </c>
      <c r="I9">
        <f t="shared" si="2"/>
        <v>125.09500000000003</v>
      </c>
      <c r="K9">
        <f t="shared" si="3"/>
        <v>7</v>
      </c>
      <c r="L9">
        <f t="shared" si="4"/>
        <v>0.90469859656077645</v>
      </c>
      <c r="M9">
        <f t="shared" si="4"/>
        <v>0.75236758114306657</v>
      </c>
    </row>
    <row r="10" spans="1:13" x14ac:dyDescent="0.75">
      <c r="A10">
        <v>8</v>
      </c>
      <c r="B10">
        <v>1085.9580000000001</v>
      </c>
      <c r="C10">
        <v>965.01</v>
      </c>
      <c r="D10">
        <v>1195.694</v>
      </c>
      <c r="E10">
        <v>1013.8049999999999</v>
      </c>
      <c r="G10">
        <f t="shared" si="0"/>
        <v>8</v>
      </c>
      <c r="H10">
        <f t="shared" si="1"/>
        <v>120.94800000000009</v>
      </c>
      <c r="I10">
        <f t="shared" si="2"/>
        <v>181.88900000000001</v>
      </c>
      <c r="K10">
        <f t="shared" si="3"/>
        <v>8</v>
      </c>
      <c r="L10">
        <f t="shared" si="4"/>
        <v>0.99042296554491493</v>
      </c>
      <c r="M10">
        <f t="shared" si="4"/>
        <v>1</v>
      </c>
    </row>
    <row r="11" spans="1:13" x14ac:dyDescent="0.75">
      <c r="A11">
        <v>9</v>
      </c>
      <c r="B11">
        <v>1030.713</v>
      </c>
      <c r="C11">
        <v>959.40099999999995</v>
      </c>
      <c r="D11">
        <v>1079.096</v>
      </c>
      <c r="E11">
        <v>970.245</v>
      </c>
      <c r="G11">
        <f t="shared" si="0"/>
        <v>9</v>
      </c>
      <c r="H11">
        <f t="shared" si="1"/>
        <v>71.312000000000012</v>
      </c>
      <c r="I11">
        <f t="shared" si="2"/>
        <v>108.851</v>
      </c>
      <c r="K11">
        <f t="shared" si="3"/>
        <v>9</v>
      </c>
      <c r="L11">
        <f t="shared" si="4"/>
        <v>0.7504604808338452</v>
      </c>
      <c r="M11">
        <f t="shared" si="4"/>
        <v>0.68154071541936279</v>
      </c>
    </row>
    <row r="12" spans="1:13" x14ac:dyDescent="0.75">
      <c r="A12">
        <v>10</v>
      </c>
      <c r="B12">
        <v>986.43200000000002</v>
      </c>
      <c r="C12">
        <v>941.01099999999997</v>
      </c>
      <c r="D12">
        <v>1125.1969999999999</v>
      </c>
      <c r="E12">
        <v>966.07600000000002</v>
      </c>
      <c r="G12">
        <f t="shared" si="0"/>
        <v>10</v>
      </c>
      <c r="H12">
        <f t="shared" si="1"/>
        <v>45.421000000000049</v>
      </c>
      <c r="I12">
        <f t="shared" si="2"/>
        <v>159.12099999999987</v>
      </c>
      <c r="K12">
        <f t="shared" si="3"/>
        <v>10</v>
      </c>
      <c r="L12">
        <f t="shared" si="4"/>
        <v>0.62529187958365806</v>
      </c>
      <c r="M12">
        <f t="shared" si="4"/>
        <v>0.90072727906936123</v>
      </c>
    </row>
    <row r="13" spans="1:13" x14ac:dyDescent="0.75">
      <c r="A13">
        <v>11</v>
      </c>
      <c r="B13">
        <v>1030.777</v>
      </c>
      <c r="C13">
        <v>954.96</v>
      </c>
      <c r="D13">
        <v>1160.6220000000001</v>
      </c>
      <c r="E13">
        <v>1003.91</v>
      </c>
      <c r="G13">
        <f t="shared" si="0"/>
        <v>11</v>
      </c>
      <c r="H13">
        <f t="shared" si="1"/>
        <v>75.817000000000007</v>
      </c>
      <c r="I13">
        <f t="shared" si="2"/>
        <v>156.7120000000001</v>
      </c>
      <c r="K13">
        <f t="shared" si="3"/>
        <v>11</v>
      </c>
      <c r="L13">
        <f t="shared" si="4"/>
        <v>0.77223965308026654</v>
      </c>
      <c r="M13">
        <f t="shared" si="4"/>
        <v>0.89022359035178023</v>
      </c>
    </row>
    <row r="14" spans="1:13" x14ac:dyDescent="0.75">
      <c r="A14">
        <v>12</v>
      </c>
      <c r="B14">
        <v>974.60400000000004</v>
      </c>
      <c r="C14">
        <v>873.63499999999999</v>
      </c>
      <c r="D14">
        <v>1069.3610000000001</v>
      </c>
      <c r="E14">
        <v>911.65499999999997</v>
      </c>
      <c r="G14">
        <f t="shared" si="0"/>
        <v>12</v>
      </c>
      <c r="H14">
        <f t="shared" si="1"/>
        <v>100.96900000000005</v>
      </c>
      <c r="I14">
        <f t="shared" si="2"/>
        <v>157.70600000000013</v>
      </c>
      <c r="K14">
        <f t="shared" si="3"/>
        <v>12</v>
      </c>
      <c r="L14">
        <f t="shared" si="4"/>
        <v>0.89383559988203998</v>
      </c>
      <c r="M14">
        <f t="shared" si="4"/>
        <v>0.89455761550133472</v>
      </c>
    </row>
    <row r="15" spans="1:13" x14ac:dyDescent="0.75">
      <c r="A15">
        <v>13</v>
      </c>
      <c r="B15">
        <v>979.29399999999998</v>
      </c>
      <c r="C15">
        <v>856.36500000000001</v>
      </c>
      <c r="D15">
        <v>1009.485</v>
      </c>
      <c r="E15">
        <v>867</v>
      </c>
      <c r="G15">
        <f t="shared" si="0"/>
        <v>13</v>
      </c>
      <c r="H15">
        <f t="shared" si="1"/>
        <v>122.92899999999997</v>
      </c>
      <c r="I15">
        <f t="shared" si="2"/>
        <v>142.48500000000001</v>
      </c>
      <c r="K15">
        <f t="shared" si="3"/>
        <v>13</v>
      </c>
      <c r="L15">
        <f t="shared" si="4"/>
        <v>1</v>
      </c>
      <c r="M15">
        <f t="shared" si="4"/>
        <v>0.82819122032893255</v>
      </c>
    </row>
    <row r="16" spans="1:13" x14ac:dyDescent="0.75">
      <c r="A16">
        <v>14</v>
      </c>
      <c r="B16">
        <v>959.029</v>
      </c>
      <c r="C16">
        <v>910.82299999999998</v>
      </c>
      <c r="D16">
        <v>1039.9780000000001</v>
      </c>
      <c r="E16">
        <v>932.39599999999996</v>
      </c>
      <c r="G16">
        <f t="shared" si="0"/>
        <v>14</v>
      </c>
      <c r="H16">
        <f t="shared" si="1"/>
        <v>48.206000000000017</v>
      </c>
      <c r="I16">
        <f t="shared" si="2"/>
        <v>107.58200000000011</v>
      </c>
      <c r="K16">
        <f t="shared" si="3"/>
        <v>14</v>
      </c>
      <c r="L16">
        <f t="shared" si="4"/>
        <v>0.63875580737639559</v>
      </c>
      <c r="M16">
        <f t="shared" si="4"/>
        <v>0.67600763904634054</v>
      </c>
    </row>
    <row r="17" spans="1:13" x14ac:dyDescent="0.75">
      <c r="A17">
        <v>15</v>
      </c>
      <c r="B17">
        <v>991.51700000000005</v>
      </c>
      <c r="C17">
        <v>906.84900000000005</v>
      </c>
      <c r="D17">
        <v>1040.1379999999999</v>
      </c>
      <c r="E17">
        <v>958.85500000000002</v>
      </c>
      <c r="G17">
        <f t="shared" si="0"/>
        <v>15</v>
      </c>
      <c r="H17">
        <f t="shared" si="1"/>
        <v>84.668000000000006</v>
      </c>
      <c r="I17">
        <f t="shared" si="2"/>
        <v>81.282999999999902</v>
      </c>
      <c r="K17">
        <f t="shared" si="3"/>
        <v>15</v>
      </c>
      <c r="L17">
        <f t="shared" si="4"/>
        <v>0.81502932090558833</v>
      </c>
      <c r="M17">
        <f t="shared" si="4"/>
        <v>0.56133910040636903</v>
      </c>
    </row>
    <row r="18" spans="1:13" x14ac:dyDescent="0.75">
      <c r="A18">
        <v>16</v>
      </c>
      <c r="B18">
        <v>941.34500000000003</v>
      </c>
      <c r="C18">
        <v>904.279</v>
      </c>
      <c r="D18">
        <v>1029.0429999999999</v>
      </c>
      <c r="E18">
        <v>940.20899999999995</v>
      </c>
      <c r="G18">
        <f t="shared" si="0"/>
        <v>16</v>
      </c>
      <c r="H18">
        <f t="shared" si="1"/>
        <v>37.066000000000031</v>
      </c>
      <c r="I18">
        <f t="shared" si="2"/>
        <v>88.833999999999946</v>
      </c>
      <c r="K18">
        <f t="shared" si="3"/>
        <v>16</v>
      </c>
      <c r="L18">
        <f t="shared" si="4"/>
        <v>0.58490009620544492</v>
      </c>
      <c r="M18">
        <f t="shared" si="4"/>
        <v>0.59426286690967423</v>
      </c>
    </row>
    <row r="19" spans="1:13" x14ac:dyDescent="0.75">
      <c r="A19">
        <v>17</v>
      </c>
      <c r="B19">
        <v>901.29600000000005</v>
      </c>
      <c r="C19">
        <v>940.95699999999999</v>
      </c>
      <c r="D19">
        <v>1048.463</v>
      </c>
      <c r="E19">
        <v>1013.622</v>
      </c>
      <c r="G19">
        <f t="shared" si="0"/>
        <v>17</v>
      </c>
      <c r="H19">
        <f t="shared" si="1"/>
        <v>-39.660999999999945</v>
      </c>
      <c r="I19">
        <f t="shared" si="2"/>
        <v>34.841000000000008</v>
      </c>
      <c r="K19">
        <f t="shared" si="3"/>
        <v>17</v>
      </c>
      <c r="L19">
        <f t="shared" si="4"/>
        <v>0.2139676769044091</v>
      </c>
      <c r="M19">
        <f t="shared" si="4"/>
        <v>0.35884332978704869</v>
      </c>
    </row>
    <row r="20" spans="1:13" x14ac:dyDescent="0.75">
      <c r="A20">
        <v>18</v>
      </c>
      <c r="B20">
        <v>851.08299999999997</v>
      </c>
      <c r="C20">
        <v>878</v>
      </c>
      <c r="D20">
        <v>1027.0930000000001</v>
      </c>
      <c r="E20">
        <v>998.92499999999995</v>
      </c>
      <c r="G20">
        <f t="shared" si="0"/>
        <v>18</v>
      </c>
      <c r="H20">
        <f t="shared" si="1"/>
        <v>-26.91700000000003</v>
      </c>
      <c r="I20">
        <f t="shared" si="2"/>
        <v>28.16800000000012</v>
      </c>
      <c r="K20">
        <f t="shared" si="3"/>
        <v>18</v>
      </c>
      <c r="L20">
        <f t="shared" ref="L20:M24" si="5">(H20-MIN(H$3:H$40))/(MAX(H$3:H$40)-MIN(H$3:H$40))</f>
        <v>0.27557783697286442</v>
      </c>
      <c r="M20">
        <f t="shared" si="5"/>
        <v>0.32974780682630833</v>
      </c>
    </row>
    <row r="21" spans="1:13" x14ac:dyDescent="0.75">
      <c r="A21">
        <v>19</v>
      </c>
      <c r="B21">
        <v>892.47400000000005</v>
      </c>
      <c r="C21">
        <v>869.43600000000004</v>
      </c>
      <c r="D21">
        <v>988.78399999999999</v>
      </c>
      <c r="E21">
        <v>893.56399999999996</v>
      </c>
      <c r="G21">
        <f t="shared" si="0"/>
        <v>19</v>
      </c>
      <c r="H21">
        <f t="shared" si="1"/>
        <v>23.038000000000011</v>
      </c>
      <c r="I21">
        <f t="shared" si="2"/>
        <v>95.220000000000027</v>
      </c>
      <c r="K21">
        <f t="shared" si="3"/>
        <v>19</v>
      </c>
      <c r="L21">
        <f t="shared" si="5"/>
        <v>0.51708250946342527</v>
      </c>
      <c r="M21">
        <f t="shared" si="5"/>
        <v>0.62210701641174126</v>
      </c>
    </row>
    <row r="22" spans="1:13" x14ac:dyDescent="0.75">
      <c r="A22">
        <v>20</v>
      </c>
      <c r="B22">
        <v>892.00900000000001</v>
      </c>
      <c r="C22">
        <v>902.5</v>
      </c>
      <c r="D22">
        <v>1021.759</v>
      </c>
      <c r="E22">
        <v>983.47</v>
      </c>
      <c r="G22">
        <f t="shared" si="0"/>
        <v>20</v>
      </c>
      <c r="H22">
        <f t="shared" si="1"/>
        <v>-10.490999999999985</v>
      </c>
      <c r="I22">
        <f t="shared" si="2"/>
        <v>38.288999999999987</v>
      </c>
      <c r="K22">
        <f t="shared" si="3"/>
        <v>20</v>
      </c>
      <c r="L22">
        <f t="shared" si="5"/>
        <v>0.35498842150554305</v>
      </c>
      <c r="M22">
        <f t="shared" si="5"/>
        <v>0.37387725203620709</v>
      </c>
    </row>
    <row r="23" spans="1:13" x14ac:dyDescent="0.75">
      <c r="A23">
        <v>21</v>
      </c>
      <c r="B23">
        <v>945.48299999999995</v>
      </c>
      <c r="C23">
        <v>922.49400000000003</v>
      </c>
      <c r="D23">
        <v>988.87900000000002</v>
      </c>
      <c r="E23">
        <v>969.98299999999995</v>
      </c>
      <c r="G23">
        <f t="shared" si="0"/>
        <v>21</v>
      </c>
      <c r="H23">
        <f t="shared" si="1"/>
        <v>22.988999999999919</v>
      </c>
      <c r="I23">
        <f t="shared" si="2"/>
        <v>18.896000000000072</v>
      </c>
      <c r="K23">
        <f t="shared" si="3"/>
        <v>21</v>
      </c>
      <c r="L23">
        <f t="shared" si="5"/>
        <v>0.51684562168538384</v>
      </c>
      <c r="M23">
        <f t="shared" si="5"/>
        <v>0.2893201597572253</v>
      </c>
    </row>
    <row r="24" spans="1:13" x14ac:dyDescent="0.75">
      <c r="A24">
        <v>22</v>
      </c>
      <c r="B24">
        <v>771.35299999999995</v>
      </c>
      <c r="C24">
        <v>785.93</v>
      </c>
      <c r="D24">
        <v>870.67200000000003</v>
      </c>
      <c r="E24">
        <v>874.49400000000003</v>
      </c>
      <c r="G24">
        <f t="shared" si="0"/>
        <v>22</v>
      </c>
      <c r="H24">
        <f t="shared" si="1"/>
        <v>-14.576999999999998</v>
      </c>
      <c r="I24">
        <f t="shared" si="2"/>
        <v>-3.8220000000000027</v>
      </c>
      <c r="K24">
        <f t="shared" si="3"/>
        <v>22</v>
      </c>
      <c r="L24">
        <f t="shared" si="5"/>
        <v>0.33523488148359459</v>
      </c>
      <c r="M24">
        <f t="shared" si="5"/>
        <v>0.19026544813994473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A7156-18FF-4A59-9572-21609E404D50}">
  <dimension ref="A1:M40"/>
  <sheetViews>
    <sheetView zoomScale="80" zoomScaleNormal="80" workbookViewId="0"/>
  </sheetViews>
  <sheetFormatPr defaultRowHeight="14.75" x14ac:dyDescent="0.75"/>
  <sheetData>
    <row r="1" spans="1:13" x14ac:dyDescent="0.75">
      <c r="A1" t="s">
        <v>25</v>
      </c>
      <c r="H1" t="s">
        <v>15</v>
      </c>
      <c r="L1" t="s">
        <v>16</v>
      </c>
    </row>
    <row r="2" spans="1:13" x14ac:dyDescent="0.75">
      <c r="A2" t="s">
        <v>14</v>
      </c>
      <c r="B2" t="s">
        <v>10</v>
      </c>
      <c r="C2" t="s">
        <v>11</v>
      </c>
      <c r="D2" t="s">
        <v>12</v>
      </c>
      <c r="E2" t="s">
        <v>13</v>
      </c>
      <c r="G2" t="s">
        <v>14</v>
      </c>
      <c r="H2" t="s">
        <v>1</v>
      </c>
      <c r="I2" t="s">
        <v>0</v>
      </c>
      <c r="K2" t="s">
        <v>14</v>
      </c>
      <c r="L2" t="s">
        <v>1</v>
      </c>
      <c r="M2" t="s">
        <v>0</v>
      </c>
    </row>
    <row r="3" spans="1:13" x14ac:dyDescent="0.75">
      <c r="A3">
        <v>1</v>
      </c>
      <c r="B3">
        <v>1313.444</v>
      </c>
      <c r="C3">
        <v>1379.296</v>
      </c>
      <c r="D3">
        <v>575.4</v>
      </c>
      <c r="E3">
        <v>586.93499999999995</v>
      </c>
      <c r="G3">
        <f t="shared" ref="G3:G40" si="0">A3</f>
        <v>1</v>
      </c>
      <c r="H3">
        <f t="shared" ref="H3:H40" si="1">B3-C3</f>
        <v>-65.852000000000089</v>
      </c>
      <c r="I3">
        <f t="shared" ref="I3:I40" si="2">D3-E3</f>
        <v>-11.534999999999968</v>
      </c>
      <c r="K3">
        <f t="shared" ref="K3:K40" si="3">A3</f>
        <v>1</v>
      </c>
      <c r="L3">
        <f>(H3-MIN(H$3:H$40))/(MAX(H$3:H$40)-MIN(H$3:H$40))</f>
        <v>0.60487120286115248</v>
      </c>
      <c r="M3">
        <f>(I3-MIN(I$3:I$40))/(MAX(I$3:I$40)-MIN(I$3:I$40))</f>
        <v>0.49852353178533459</v>
      </c>
    </row>
    <row r="4" spans="1:13" x14ac:dyDescent="0.75">
      <c r="A4">
        <v>2</v>
      </c>
      <c r="B4">
        <v>1366.421</v>
      </c>
      <c r="C4">
        <v>1474.7159999999999</v>
      </c>
      <c r="D4">
        <v>566.91399999999999</v>
      </c>
      <c r="E4">
        <v>594.07799999999997</v>
      </c>
      <c r="G4">
        <f t="shared" si="0"/>
        <v>2</v>
      </c>
      <c r="H4">
        <f t="shared" si="1"/>
        <v>-108.29499999999985</v>
      </c>
      <c r="I4">
        <f t="shared" si="2"/>
        <v>-27.163999999999987</v>
      </c>
      <c r="K4">
        <f t="shared" si="3"/>
        <v>2</v>
      </c>
      <c r="L4">
        <f t="shared" ref="L4:M19" si="4">(H4-MIN(H$3:H$40))/(MAX(H$3:H$40)-MIN(H$3:H$40))</f>
        <v>0.43019355582169749</v>
      </c>
      <c r="M4">
        <f t="shared" si="4"/>
        <v>0.35519606764241968</v>
      </c>
    </row>
    <row r="5" spans="1:13" x14ac:dyDescent="0.75">
      <c r="A5">
        <v>3</v>
      </c>
      <c r="B5">
        <v>1399.086</v>
      </c>
      <c r="C5">
        <v>1522.452</v>
      </c>
      <c r="D5">
        <v>621.73</v>
      </c>
      <c r="E5">
        <v>656.36099999999999</v>
      </c>
      <c r="G5">
        <f t="shared" si="0"/>
        <v>3</v>
      </c>
      <c r="H5">
        <f t="shared" si="1"/>
        <v>-123.36599999999999</v>
      </c>
      <c r="I5">
        <f t="shared" si="2"/>
        <v>-34.630999999999972</v>
      </c>
      <c r="K5">
        <f t="shared" si="3"/>
        <v>3</v>
      </c>
      <c r="L5">
        <f t="shared" si="4"/>
        <v>0.36816761942390119</v>
      </c>
      <c r="M5">
        <f t="shared" si="4"/>
        <v>0.28671912255603271</v>
      </c>
    </row>
    <row r="6" spans="1:13" x14ac:dyDescent="0.75">
      <c r="A6">
        <v>4</v>
      </c>
      <c r="B6">
        <v>1391.9469999999999</v>
      </c>
      <c r="C6">
        <v>1526.24</v>
      </c>
      <c r="D6">
        <v>592.15800000000002</v>
      </c>
      <c r="E6">
        <v>629.44200000000001</v>
      </c>
      <c r="G6">
        <f t="shared" si="0"/>
        <v>4</v>
      </c>
      <c r="H6">
        <f t="shared" si="1"/>
        <v>-134.29300000000012</v>
      </c>
      <c r="I6">
        <f t="shared" si="2"/>
        <v>-37.283999999999992</v>
      </c>
      <c r="K6">
        <f t="shared" si="3"/>
        <v>4</v>
      </c>
      <c r="L6">
        <f t="shared" si="4"/>
        <v>0.32319665485494614</v>
      </c>
      <c r="M6">
        <f t="shared" si="4"/>
        <v>0.26238949414915091</v>
      </c>
    </row>
    <row r="7" spans="1:13" x14ac:dyDescent="0.75">
      <c r="A7">
        <v>5</v>
      </c>
      <c r="B7">
        <v>1388.5129999999999</v>
      </c>
      <c r="C7">
        <v>1520.8969999999999</v>
      </c>
      <c r="D7">
        <v>588.928</v>
      </c>
      <c r="E7">
        <v>623.31399999999996</v>
      </c>
      <c r="G7">
        <f t="shared" si="0"/>
        <v>5</v>
      </c>
      <c r="H7">
        <f t="shared" si="1"/>
        <v>-132.38400000000001</v>
      </c>
      <c r="I7">
        <f t="shared" si="2"/>
        <v>-34.385999999999967</v>
      </c>
      <c r="K7">
        <f t="shared" si="3"/>
        <v>5</v>
      </c>
      <c r="L7">
        <f t="shared" si="4"/>
        <v>0.33105330090254742</v>
      </c>
      <c r="M7">
        <f t="shared" si="4"/>
        <v>0.28896592201313265</v>
      </c>
    </row>
    <row r="8" spans="1:13" x14ac:dyDescent="0.75">
      <c r="A8">
        <v>6</v>
      </c>
      <c r="B8">
        <v>1386.1780000000001</v>
      </c>
      <c r="C8">
        <v>1531.7940000000001</v>
      </c>
      <c r="D8">
        <v>643.15800000000002</v>
      </c>
      <c r="E8">
        <v>680.529</v>
      </c>
      <c r="G8">
        <f t="shared" si="0"/>
        <v>6</v>
      </c>
      <c r="H8">
        <f t="shared" si="1"/>
        <v>-145.61599999999999</v>
      </c>
      <c r="I8">
        <f t="shared" si="2"/>
        <v>-37.370999999999981</v>
      </c>
      <c r="K8">
        <f t="shared" si="3"/>
        <v>6</v>
      </c>
      <c r="L8">
        <f t="shared" si="4"/>
        <v>0.2765959198120006</v>
      </c>
      <c r="M8">
        <f t="shared" si="4"/>
        <v>0.26159165107662985</v>
      </c>
    </row>
    <row r="9" spans="1:13" x14ac:dyDescent="0.75">
      <c r="A9">
        <v>7</v>
      </c>
      <c r="B9">
        <v>1378.829</v>
      </c>
      <c r="C9">
        <v>1520.4659999999999</v>
      </c>
      <c r="D9">
        <v>579.77</v>
      </c>
      <c r="E9">
        <v>617.84799999999996</v>
      </c>
      <c r="G9">
        <f t="shared" si="0"/>
        <v>7</v>
      </c>
      <c r="H9">
        <f t="shared" si="1"/>
        <v>-141.63699999999994</v>
      </c>
      <c r="I9">
        <f t="shared" si="2"/>
        <v>-38.077999999999975</v>
      </c>
      <c r="K9">
        <f t="shared" si="3"/>
        <v>7</v>
      </c>
      <c r="L9">
        <f t="shared" si="4"/>
        <v>0.29297182061001215</v>
      </c>
      <c r="M9">
        <f t="shared" si="4"/>
        <v>0.25510802978614167</v>
      </c>
    </row>
    <row r="10" spans="1:13" x14ac:dyDescent="0.75">
      <c r="A10">
        <v>8</v>
      </c>
      <c r="B10">
        <v>1535.2439999999999</v>
      </c>
      <c r="C10">
        <v>1627.116</v>
      </c>
      <c r="D10">
        <v>659.60500000000002</v>
      </c>
      <c r="E10">
        <v>687.44600000000003</v>
      </c>
      <c r="G10">
        <f t="shared" si="0"/>
        <v>8</v>
      </c>
      <c r="H10">
        <f t="shared" si="1"/>
        <v>-91.872000000000071</v>
      </c>
      <c r="I10">
        <f t="shared" si="2"/>
        <v>-27.841000000000008</v>
      </c>
      <c r="K10">
        <f t="shared" si="3"/>
        <v>8</v>
      </c>
      <c r="L10">
        <f t="shared" si="4"/>
        <v>0.49778375909029177</v>
      </c>
      <c r="M10">
        <f t="shared" si="4"/>
        <v>0.34898756465280062</v>
      </c>
    </row>
    <row r="11" spans="1:13" x14ac:dyDescent="0.75">
      <c r="A11">
        <v>9</v>
      </c>
      <c r="B11">
        <v>1422.25</v>
      </c>
      <c r="C11">
        <v>1507.855</v>
      </c>
      <c r="D11">
        <v>600.85199999999998</v>
      </c>
      <c r="E11">
        <v>633.37699999999995</v>
      </c>
      <c r="G11">
        <f t="shared" si="0"/>
        <v>9</v>
      </c>
      <c r="H11">
        <f t="shared" si="1"/>
        <v>-85.605000000000018</v>
      </c>
      <c r="I11">
        <f t="shared" si="2"/>
        <v>-32.524999999999977</v>
      </c>
      <c r="K11">
        <f t="shared" si="3"/>
        <v>9</v>
      </c>
      <c r="L11">
        <f t="shared" si="4"/>
        <v>0.52357611151581018</v>
      </c>
      <c r="M11">
        <f t="shared" si="4"/>
        <v>0.3060324272770627</v>
      </c>
    </row>
    <row r="12" spans="1:13" x14ac:dyDescent="0.75">
      <c r="A12">
        <v>10</v>
      </c>
      <c r="B12">
        <v>1422.837</v>
      </c>
      <c r="C12">
        <v>1520.1959999999999</v>
      </c>
      <c r="D12">
        <v>614.95899999999995</v>
      </c>
      <c r="E12">
        <v>641.85699999999997</v>
      </c>
      <c r="G12">
        <f t="shared" si="0"/>
        <v>10</v>
      </c>
      <c r="H12">
        <f t="shared" si="1"/>
        <v>-97.358999999999924</v>
      </c>
      <c r="I12">
        <f t="shared" si="2"/>
        <v>-26.898000000000025</v>
      </c>
      <c r="K12">
        <f t="shared" si="3"/>
        <v>10</v>
      </c>
      <c r="L12">
        <f t="shared" si="4"/>
        <v>0.4752015606286969</v>
      </c>
      <c r="M12">
        <f t="shared" si="4"/>
        <v>0.3576354499101278</v>
      </c>
    </row>
    <row r="13" spans="1:13" x14ac:dyDescent="0.75">
      <c r="A13">
        <v>11</v>
      </c>
      <c r="B13">
        <v>1464.8720000000001</v>
      </c>
      <c r="C13">
        <v>1587.0360000000001</v>
      </c>
      <c r="D13">
        <v>610.53700000000003</v>
      </c>
      <c r="E13">
        <v>668.45899999999995</v>
      </c>
      <c r="G13">
        <f t="shared" si="0"/>
        <v>11</v>
      </c>
      <c r="H13">
        <f t="shared" si="1"/>
        <v>-122.16399999999999</v>
      </c>
      <c r="I13">
        <f t="shared" si="2"/>
        <v>-57.921999999999912</v>
      </c>
      <c r="K13">
        <f t="shared" si="3"/>
        <v>11</v>
      </c>
      <c r="L13">
        <f t="shared" si="4"/>
        <v>0.37311454899394636</v>
      </c>
      <c r="M13">
        <f t="shared" si="4"/>
        <v>7.3126444371080485E-2</v>
      </c>
    </row>
    <row r="14" spans="1:13" x14ac:dyDescent="0.75">
      <c r="A14">
        <v>12</v>
      </c>
      <c r="B14">
        <v>1448.4380000000001</v>
      </c>
      <c r="C14">
        <v>1530.43</v>
      </c>
      <c r="D14">
        <v>574.98299999999995</v>
      </c>
      <c r="E14">
        <v>619.58799999999997</v>
      </c>
      <c r="G14">
        <f t="shared" si="0"/>
        <v>12</v>
      </c>
      <c r="H14">
        <f t="shared" si="1"/>
        <v>-81.991999999999962</v>
      </c>
      <c r="I14">
        <f t="shared" si="2"/>
        <v>-44.605000000000018</v>
      </c>
      <c r="K14">
        <f t="shared" si="3"/>
        <v>12</v>
      </c>
      <c r="L14">
        <f t="shared" si="4"/>
        <v>0.53844570929998115</v>
      </c>
      <c r="M14">
        <f t="shared" si="4"/>
        <v>0.19525145812699451</v>
      </c>
    </row>
    <row r="15" spans="1:13" x14ac:dyDescent="0.75">
      <c r="A15">
        <v>13</v>
      </c>
      <c r="B15">
        <v>1354.549</v>
      </c>
      <c r="C15">
        <v>1477.6949999999999</v>
      </c>
      <c r="D15">
        <v>558.56700000000001</v>
      </c>
      <c r="E15">
        <v>606.71799999999996</v>
      </c>
      <c r="G15">
        <f t="shared" si="0"/>
        <v>13</v>
      </c>
      <c r="H15">
        <f t="shared" si="1"/>
        <v>-123.14599999999996</v>
      </c>
      <c r="I15">
        <f t="shared" si="2"/>
        <v>-48.150999999999954</v>
      </c>
      <c r="K15">
        <f t="shared" si="3"/>
        <v>13</v>
      </c>
      <c r="L15">
        <f t="shared" si="4"/>
        <v>0.36907304746500774</v>
      </c>
      <c r="M15">
        <f t="shared" si="4"/>
        <v>0.16273247496423512</v>
      </c>
    </row>
    <row r="16" spans="1:13" x14ac:dyDescent="0.75">
      <c r="A16">
        <v>14</v>
      </c>
      <c r="B16">
        <v>1326.067</v>
      </c>
      <c r="C16">
        <v>1450.482</v>
      </c>
      <c r="D16">
        <v>545.06700000000001</v>
      </c>
      <c r="E16">
        <v>599.85900000000004</v>
      </c>
      <c r="G16">
        <f t="shared" si="0"/>
        <v>14</v>
      </c>
      <c r="H16">
        <f t="shared" si="1"/>
        <v>-124.41499999999996</v>
      </c>
      <c r="I16">
        <f t="shared" si="2"/>
        <v>-54.79200000000003</v>
      </c>
      <c r="K16">
        <f t="shared" si="3"/>
        <v>14</v>
      </c>
      <c r="L16">
        <f t="shared" si="4"/>
        <v>0.36385037390062563</v>
      </c>
      <c r="M16">
        <f t="shared" si="4"/>
        <v>0.10183045376178405</v>
      </c>
    </row>
    <row r="17" spans="1:13" x14ac:dyDescent="0.75">
      <c r="A17">
        <v>15</v>
      </c>
      <c r="B17">
        <v>1326.079</v>
      </c>
      <c r="C17">
        <v>1446.873</v>
      </c>
      <c r="D17">
        <v>544.10400000000004</v>
      </c>
      <c r="E17">
        <v>581.16399999999999</v>
      </c>
      <c r="G17">
        <f t="shared" si="0"/>
        <v>15</v>
      </c>
      <c r="H17">
        <f t="shared" si="1"/>
        <v>-120.7940000000001</v>
      </c>
      <c r="I17">
        <f t="shared" si="2"/>
        <v>-37.059999999999945</v>
      </c>
      <c r="K17">
        <f t="shared" si="3"/>
        <v>15</v>
      </c>
      <c r="L17">
        <f t="shared" si="4"/>
        <v>0.37875289634083598</v>
      </c>
      <c r="M17">
        <f t="shared" si="4"/>
        <v>0.26444371079564266</v>
      </c>
    </row>
    <row r="18" spans="1:13" x14ac:dyDescent="0.75">
      <c r="A18">
        <v>16</v>
      </c>
      <c r="B18">
        <v>1360.6579999999999</v>
      </c>
      <c r="C18">
        <v>1494.2750000000001</v>
      </c>
      <c r="D18">
        <v>522.52</v>
      </c>
      <c r="E18">
        <v>559.23</v>
      </c>
      <c r="G18">
        <f t="shared" si="0"/>
        <v>16</v>
      </c>
      <c r="H18">
        <f t="shared" si="1"/>
        <v>-133.61700000000019</v>
      </c>
      <c r="I18">
        <f t="shared" si="2"/>
        <v>-36.710000000000036</v>
      </c>
      <c r="K18">
        <f t="shared" si="3"/>
        <v>16</v>
      </c>
      <c r="L18">
        <f t="shared" si="4"/>
        <v>0.3259787882903456</v>
      </c>
      <c r="M18">
        <f t="shared" si="4"/>
        <v>0.26765342430578454</v>
      </c>
    </row>
    <row r="19" spans="1:13" x14ac:dyDescent="0.75">
      <c r="A19">
        <v>17</v>
      </c>
      <c r="B19">
        <v>1414.9059999999999</v>
      </c>
      <c r="C19">
        <v>1472.5419999999999</v>
      </c>
      <c r="D19">
        <v>539.35599999999999</v>
      </c>
      <c r="E19">
        <v>566.005</v>
      </c>
      <c r="G19">
        <f t="shared" si="0"/>
        <v>17</v>
      </c>
      <c r="H19">
        <f t="shared" si="1"/>
        <v>-57.635999999999967</v>
      </c>
      <c r="I19">
        <f t="shared" si="2"/>
        <v>-26.649000000000001</v>
      </c>
      <c r="K19">
        <f t="shared" si="3"/>
        <v>17</v>
      </c>
      <c r="L19">
        <f t="shared" si="4"/>
        <v>0.63868482461447329</v>
      </c>
      <c r="M19">
        <f t="shared" si="4"/>
        <v>0.3599189318073438</v>
      </c>
    </row>
    <row r="20" spans="1:13" x14ac:dyDescent="0.75">
      <c r="A20">
        <v>18</v>
      </c>
      <c r="B20">
        <v>1263.4870000000001</v>
      </c>
      <c r="C20">
        <v>1424.278</v>
      </c>
      <c r="D20">
        <v>513.42899999999997</v>
      </c>
      <c r="E20">
        <v>565.87300000000005</v>
      </c>
      <c r="G20">
        <f t="shared" si="0"/>
        <v>18</v>
      </c>
      <c r="H20">
        <f t="shared" si="1"/>
        <v>-160.79099999999994</v>
      </c>
      <c r="I20">
        <f t="shared" si="2"/>
        <v>-52.444000000000074</v>
      </c>
      <c r="K20">
        <f t="shared" si="3"/>
        <v>18</v>
      </c>
      <c r="L20">
        <f t="shared" ref="L20:M46" si="5">(H20-MIN(H$3:H$40))/(MAX(H$3:H$40)-MIN(H$3:H$40))</f>
        <v>0.21414196288568207</v>
      </c>
      <c r="M20">
        <f t="shared" si="5"/>
        <v>0.12336304610982664</v>
      </c>
    </row>
    <row r="21" spans="1:13" x14ac:dyDescent="0.75">
      <c r="A21">
        <v>19</v>
      </c>
      <c r="B21">
        <v>1195.355</v>
      </c>
      <c r="C21">
        <v>1408.1780000000001</v>
      </c>
      <c r="D21">
        <v>484.51299999999998</v>
      </c>
      <c r="E21">
        <v>550.40899999999999</v>
      </c>
      <c r="G21">
        <f t="shared" si="0"/>
        <v>19</v>
      </c>
      <c r="H21">
        <f t="shared" si="1"/>
        <v>-212.82300000000009</v>
      </c>
      <c r="I21">
        <f t="shared" si="2"/>
        <v>-65.896000000000015</v>
      </c>
      <c r="K21">
        <f t="shared" si="3"/>
        <v>19</v>
      </c>
      <c r="L21">
        <f t="shared" si="5"/>
        <v>0</v>
      </c>
      <c r="M21">
        <f t="shared" si="5"/>
        <v>0</v>
      </c>
    </row>
    <row r="22" spans="1:13" x14ac:dyDescent="0.75">
      <c r="A22">
        <v>20</v>
      </c>
      <c r="B22">
        <v>1148.704</v>
      </c>
      <c r="C22">
        <v>1303.377</v>
      </c>
      <c r="D22">
        <v>463.11799999999999</v>
      </c>
      <c r="E22">
        <v>523.70100000000002</v>
      </c>
      <c r="G22">
        <f t="shared" si="0"/>
        <v>20</v>
      </c>
      <c r="H22">
        <f t="shared" si="1"/>
        <v>-154.673</v>
      </c>
      <c r="I22">
        <f t="shared" si="2"/>
        <v>-60.583000000000027</v>
      </c>
      <c r="K22">
        <f t="shared" si="3"/>
        <v>20</v>
      </c>
      <c r="L22">
        <f t="shared" si="5"/>
        <v>0.23932109359245071</v>
      </c>
      <c r="M22">
        <f t="shared" si="5"/>
        <v>4.8723451083965981E-2</v>
      </c>
    </row>
    <row r="23" spans="1:13" x14ac:dyDescent="0.75">
      <c r="A23">
        <v>21</v>
      </c>
      <c r="B23">
        <v>1261.0889999999999</v>
      </c>
      <c r="C23">
        <v>1353.549</v>
      </c>
      <c r="D23">
        <v>508.33300000000003</v>
      </c>
      <c r="E23">
        <v>543.60299999999995</v>
      </c>
      <c r="G23">
        <f t="shared" si="0"/>
        <v>21</v>
      </c>
      <c r="H23">
        <f t="shared" si="1"/>
        <v>-92.460000000000036</v>
      </c>
      <c r="I23">
        <f t="shared" si="2"/>
        <v>-35.269999999999925</v>
      </c>
      <c r="K23">
        <f t="shared" si="3"/>
        <v>21</v>
      </c>
      <c r="L23">
        <f t="shared" si="5"/>
        <v>0.49536379687133469</v>
      </c>
      <c r="M23">
        <f t="shared" si="5"/>
        <v>0.28085910274751547</v>
      </c>
    </row>
    <row r="24" spans="1:13" x14ac:dyDescent="0.75">
      <c r="A24">
        <v>22</v>
      </c>
      <c r="B24">
        <v>1247.2560000000001</v>
      </c>
      <c r="C24">
        <v>1286.7370000000001</v>
      </c>
      <c r="D24">
        <v>501.79500000000002</v>
      </c>
      <c r="E24">
        <v>511.82900000000001</v>
      </c>
      <c r="G24">
        <f t="shared" si="0"/>
        <v>22</v>
      </c>
      <c r="H24">
        <f t="shared" si="1"/>
        <v>-39.480999999999995</v>
      </c>
      <c r="I24">
        <f t="shared" si="2"/>
        <v>-10.033999999999992</v>
      </c>
      <c r="K24">
        <f t="shared" si="3"/>
        <v>22</v>
      </c>
      <c r="L24">
        <f t="shared" si="5"/>
        <v>0.71340321591577904</v>
      </c>
      <c r="M24">
        <f t="shared" si="5"/>
        <v>0.51228861743883203</v>
      </c>
    </row>
    <row r="25" spans="1:13" x14ac:dyDescent="0.75">
      <c r="A25">
        <v>23</v>
      </c>
      <c r="B25">
        <v>1182.903</v>
      </c>
      <c r="C25">
        <v>1229.373</v>
      </c>
      <c r="D25">
        <v>504.55700000000002</v>
      </c>
      <c r="E25">
        <v>507</v>
      </c>
      <c r="G25">
        <f t="shared" si="0"/>
        <v>23</v>
      </c>
      <c r="H25">
        <f t="shared" si="1"/>
        <v>-46.470000000000027</v>
      </c>
      <c r="I25">
        <f t="shared" si="2"/>
        <v>-2.4429999999999836</v>
      </c>
      <c r="K25">
        <f t="shared" si="3"/>
        <v>23</v>
      </c>
      <c r="L25">
        <f t="shared" si="5"/>
        <v>0.68463941328262956</v>
      </c>
      <c r="M25">
        <f t="shared" si="5"/>
        <v>0.58190271816881267</v>
      </c>
    </row>
    <row r="26" spans="1:13" x14ac:dyDescent="0.75">
      <c r="A26">
        <v>24</v>
      </c>
      <c r="B26">
        <v>1237.6130000000001</v>
      </c>
      <c r="C26">
        <v>1345.5129999999999</v>
      </c>
      <c r="D26">
        <v>509.637</v>
      </c>
      <c r="E26">
        <v>554.72799999999995</v>
      </c>
      <c r="G26">
        <f t="shared" si="0"/>
        <v>24</v>
      </c>
      <c r="H26">
        <f t="shared" si="1"/>
        <v>-107.89999999999986</v>
      </c>
      <c r="I26">
        <f t="shared" si="2"/>
        <v>-45.090999999999951</v>
      </c>
      <c r="K26">
        <f t="shared" si="3"/>
        <v>24</v>
      </c>
      <c r="L26">
        <f t="shared" si="5"/>
        <v>0.43181921071368395</v>
      </c>
      <c r="M26">
        <f t="shared" si="5"/>
        <v>0.19079454165291126</v>
      </c>
    </row>
    <row r="27" spans="1:13" x14ac:dyDescent="0.75">
      <c r="A27">
        <v>25</v>
      </c>
      <c r="B27">
        <v>1285.432</v>
      </c>
      <c r="C27">
        <v>1308.259</v>
      </c>
      <c r="D27">
        <v>541.14800000000002</v>
      </c>
      <c r="E27">
        <v>537.32000000000005</v>
      </c>
      <c r="G27">
        <f t="shared" si="0"/>
        <v>25</v>
      </c>
      <c r="H27">
        <f t="shared" si="1"/>
        <v>-22.826999999999998</v>
      </c>
      <c r="I27">
        <f t="shared" si="2"/>
        <v>3.8279999999999745</v>
      </c>
      <c r="K27">
        <f t="shared" si="3"/>
        <v>25</v>
      </c>
      <c r="L27">
        <f t="shared" si="5"/>
        <v>0.78194411862753599</v>
      </c>
      <c r="M27">
        <f t="shared" si="5"/>
        <v>0.63941161366054033</v>
      </c>
    </row>
    <row r="28" spans="1:13" x14ac:dyDescent="0.75">
      <c r="A28">
        <v>26</v>
      </c>
      <c r="B28">
        <v>1316.9459999999999</v>
      </c>
      <c r="C28">
        <v>1338.451</v>
      </c>
      <c r="D28">
        <v>554.423</v>
      </c>
      <c r="E28">
        <v>556.07100000000003</v>
      </c>
      <c r="G28">
        <f t="shared" si="0"/>
        <v>26</v>
      </c>
      <c r="H28">
        <f t="shared" si="1"/>
        <v>-21.505000000000109</v>
      </c>
      <c r="I28">
        <f t="shared" si="2"/>
        <v>-1.6480000000000246</v>
      </c>
      <c r="K28">
        <f t="shared" si="3"/>
        <v>26</v>
      </c>
      <c r="L28">
        <f t="shared" si="5"/>
        <v>0.78738491803818411</v>
      </c>
      <c r="M28">
        <f t="shared" si="5"/>
        <v>0.58919335314185073</v>
      </c>
    </row>
    <row r="29" spans="1:13" x14ac:dyDescent="0.75">
      <c r="A29">
        <v>27</v>
      </c>
      <c r="B29">
        <v>1362.047</v>
      </c>
      <c r="C29">
        <v>1352.808</v>
      </c>
      <c r="D29">
        <v>550.60500000000002</v>
      </c>
      <c r="E29">
        <v>525.87099999999998</v>
      </c>
      <c r="G29">
        <f t="shared" si="0"/>
        <v>27</v>
      </c>
      <c r="H29">
        <f t="shared" si="1"/>
        <v>9.2390000000000327</v>
      </c>
      <c r="I29">
        <f t="shared" si="2"/>
        <v>24.734000000000037</v>
      </c>
      <c r="K29">
        <f t="shared" si="3"/>
        <v>27</v>
      </c>
      <c r="L29">
        <f t="shared" si="5"/>
        <v>0.91391437120080377</v>
      </c>
      <c r="M29">
        <f t="shared" si="5"/>
        <v>0.83113238692637847</v>
      </c>
    </row>
    <row r="30" spans="1:13" x14ac:dyDescent="0.75">
      <c r="A30">
        <v>28</v>
      </c>
      <c r="B30">
        <v>1307.518</v>
      </c>
      <c r="C30">
        <v>1277.3620000000001</v>
      </c>
      <c r="D30">
        <v>542.33299999999997</v>
      </c>
      <c r="E30">
        <v>520.35699999999997</v>
      </c>
      <c r="G30">
        <f t="shared" si="0"/>
        <v>28</v>
      </c>
      <c r="H30">
        <f t="shared" si="1"/>
        <v>30.155999999999949</v>
      </c>
      <c r="I30">
        <f t="shared" si="2"/>
        <v>21.975999999999999</v>
      </c>
      <c r="K30">
        <f t="shared" si="3"/>
        <v>28</v>
      </c>
      <c r="L30">
        <f t="shared" si="5"/>
        <v>1</v>
      </c>
      <c r="M30">
        <f t="shared" si="5"/>
        <v>0.80583984446645374</v>
      </c>
    </row>
    <row r="31" spans="1:13" x14ac:dyDescent="0.75">
      <c r="A31">
        <v>29</v>
      </c>
      <c r="B31">
        <v>1300.165</v>
      </c>
      <c r="C31">
        <v>1300.95</v>
      </c>
      <c r="D31">
        <v>551.976</v>
      </c>
      <c r="E31">
        <v>527.79100000000005</v>
      </c>
      <c r="G31">
        <f t="shared" si="0"/>
        <v>29</v>
      </c>
      <c r="H31">
        <f t="shared" si="1"/>
        <v>-0.78500000000008185</v>
      </c>
      <c r="I31">
        <f t="shared" si="2"/>
        <v>24.184999999999945</v>
      </c>
      <c r="K31">
        <f t="shared" si="3"/>
        <v>29</v>
      </c>
      <c r="L31">
        <f t="shared" si="5"/>
        <v>0.87265977718239018</v>
      </c>
      <c r="M31">
        <f t="shared" si="5"/>
        <v>0.82609772202046816</v>
      </c>
    </row>
    <row r="32" spans="1:13" x14ac:dyDescent="0.75">
      <c r="A32">
        <v>30</v>
      </c>
      <c r="B32">
        <v>1298.1610000000001</v>
      </c>
      <c r="C32">
        <v>1299.2460000000001</v>
      </c>
      <c r="D32">
        <v>566.05399999999997</v>
      </c>
      <c r="E32">
        <v>522.90599999999995</v>
      </c>
      <c r="G32">
        <f t="shared" si="0"/>
        <v>30</v>
      </c>
      <c r="H32">
        <f t="shared" si="1"/>
        <v>-1.0850000000000364</v>
      </c>
      <c r="I32">
        <f t="shared" si="2"/>
        <v>43.148000000000025</v>
      </c>
      <c r="K32">
        <f t="shared" si="3"/>
        <v>30</v>
      </c>
      <c r="L32">
        <f t="shared" si="5"/>
        <v>0.87142510258088157</v>
      </c>
      <c r="M32">
        <f t="shared" si="5"/>
        <v>1</v>
      </c>
    </row>
    <row r="33" spans="1:13" x14ac:dyDescent="0.75">
      <c r="A33">
        <v>31</v>
      </c>
      <c r="B33">
        <v>1258.6980000000001</v>
      </c>
      <c r="C33">
        <v>1276.857</v>
      </c>
      <c r="D33">
        <v>559.779</v>
      </c>
      <c r="E33">
        <v>549.88800000000003</v>
      </c>
      <c r="G33">
        <f t="shared" si="0"/>
        <v>31</v>
      </c>
      <c r="H33">
        <f t="shared" si="1"/>
        <v>-18.158999999999878</v>
      </c>
      <c r="I33">
        <f t="shared" si="2"/>
        <v>9.8909999999999627</v>
      </c>
      <c r="K33">
        <f t="shared" si="3"/>
        <v>31</v>
      </c>
      <c r="L33">
        <f t="shared" si="5"/>
        <v>0.80115565542701295</v>
      </c>
      <c r="M33">
        <f t="shared" si="5"/>
        <v>0.69501302226624073</v>
      </c>
    </row>
    <row r="34" spans="1:13" x14ac:dyDescent="0.75">
      <c r="A34">
        <v>32</v>
      </c>
      <c r="B34">
        <v>1187.43</v>
      </c>
      <c r="C34">
        <v>1242.8389999999999</v>
      </c>
      <c r="D34">
        <v>579.91300000000001</v>
      </c>
      <c r="E34">
        <v>558.57100000000003</v>
      </c>
      <c r="G34">
        <f t="shared" si="0"/>
        <v>32</v>
      </c>
      <c r="H34">
        <f t="shared" si="1"/>
        <v>-55.408999999999878</v>
      </c>
      <c r="I34">
        <f t="shared" si="2"/>
        <v>21.341999999999985</v>
      </c>
      <c r="K34">
        <f t="shared" si="3"/>
        <v>32</v>
      </c>
      <c r="L34">
        <f t="shared" si="5"/>
        <v>0.64785022573967377</v>
      </c>
      <c r="M34">
        <f t="shared" si="5"/>
        <v>0.80002567770808086</v>
      </c>
    </row>
    <row r="35" spans="1:13" x14ac:dyDescent="0.75">
      <c r="A35">
        <v>33</v>
      </c>
      <c r="B35">
        <v>1206.3589999999999</v>
      </c>
      <c r="C35">
        <v>1263.7080000000001</v>
      </c>
      <c r="D35">
        <v>546.94899999999996</v>
      </c>
      <c r="E35">
        <v>564.70299999999997</v>
      </c>
      <c r="G35">
        <f t="shared" si="0"/>
        <v>33</v>
      </c>
      <c r="H35">
        <f t="shared" si="1"/>
        <v>-57.34900000000016</v>
      </c>
      <c r="I35">
        <f t="shared" si="2"/>
        <v>-17.754000000000019</v>
      </c>
      <c r="K35">
        <f t="shared" si="3"/>
        <v>33</v>
      </c>
      <c r="L35">
        <f t="shared" si="5"/>
        <v>0.63986599664991584</v>
      </c>
      <c r="M35">
        <f t="shared" si="5"/>
        <v>0.44149150801511294</v>
      </c>
    </row>
    <row r="36" spans="1:13" x14ac:dyDescent="0.75">
      <c r="A36">
        <v>34</v>
      </c>
      <c r="B36">
        <v>1147.596</v>
      </c>
      <c r="C36">
        <v>1200.5239999999999</v>
      </c>
      <c r="D36">
        <v>510.71199999999999</v>
      </c>
      <c r="E36">
        <v>547.08500000000004</v>
      </c>
      <c r="G36">
        <f t="shared" si="0"/>
        <v>34</v>
      </c>
      <c r="H36">
        <f t="shared" si="1"/>
        <v>-52.927999999999884</v>
      </c>
      <c r="I36">
        <f t="shared" si="2"/>
        <v>-36.373000000000047</v>
      </c>
      <c r="K36">
        <f t="shared" si="3"/>
        <v>34</v>
      </c>
      <c r="L36">
        <f t="shared" si="5"/>
        <v>0.65806098469415131</v>
      </c>
      <c r="M36">
        <f t="shared" si="5"/>
        <v>0.27074391988555041</v>
      </c>
    </row>
    <row r="37" spans="1:13" x14ac:dyDescent="0.75">
      <c r="A37">
        <v>35</v>
      </c>
      <c r="B37">
        <v>1182.7170000000001</v>
      </c>
      <c r="C37">
        <v>1232.221</v>
      </c>
      <c r="D37">
        <v>499.625</v>
      </c>
      <c r="E37">
        <v>516.62</v>
      </c>
      <c r="G37">
        <f t="shared" si="0"/>
        <v>35</v>
      </c>
      <c r="H37">
        <f t="shared" si="1"/>
        <v>-49.503999999999905</v>
      </c>
      <c r="I37">
        <f t="shared" si="2"/>
        <v>-16.995000000000005</v>
      </c>
      <c r="K37">
        <f t="shared" si="3"/>
        <v>35</v>
      </c>
      <c r="L37">
        <f t="shared" si="5"/>
        <v>0.67215273747937132</v>
      </c>
      <c r="M37">
        <f t="shared" si="5"/>
        <v>0.44845200102710825</v>
      </c>
    </row>
    <row r="38" spans="1:13" x14ac:dyDescent="0.75">
      <c r="A38">
        <v>36</v>
      </c>
      <c r="B38">
        <v>1134.296</v>
      </c>
      <c r="C38">
        <v>1193.2360000000001</v>
      </c>
      <c r="D38">
        <v>485.11799999999999</v>
      </c>
      <c r="E38">
        <v>497.61500000000001</v>
      </c>
      <c r="G38">
        <f t="shared" si="0"/>
        <v>36</v>
      </c>
      <c r="H38">
        <f t="shared" si="1"/>
        <v>-58.940000000000055</v>
      </c>
      <c r="I38">
        <f t="shared" si="2"/>
        <v>-12.497000000000014</v>
      </c>
      <c r="K38">
        <f t="shared" si="3"/>
        <v>36</v>
      </c>
      <c r="L38">
        <f t="shared" si="5"/>
        <v>0.63331810567991476</v>
      </c>
      <c r="M38">
        <f t="shared" si="5"/>
        <v>0.48970140493745629</v>
      </c>
    </row>
    <row r="39" spans="1:13" x14ac:dyDescent="0.75">
      <c r="A39">
        <v>37</v>
      </c>
      <c r="B39">
        <v>1091.4469999999999</v>
      </c>
      <c r="C39">
        <v>1168.9069999999999</v>
      </c>
      <c r="D39">
        <v>492.822</v>
      </c>
      <c r="E39">
        <v>516.87699999999995</v>
      </c>
      <c r="G39">
        <f t="shared" si="0"/>
        <v>37</v>
      </c>
      <c r="H39">
        <f t="shared" si="1"/>
        <v>-77.460000000000036</v>
      </c>
      <c r="I39">
        <f t="shared" si="2"/>
        <v>-24.05499999999995</v>
      </c>
      <c r="K39">
        <f t="shared" si="3"/>
        <v>37</v>
      </c>
      <c r="L39">
        <f t="shared" si="5"/>
        <v>0.55709752694677328</v>
      </c>
      <c r="M39">
        <f t="shared" si="5"/>
        <v>0.38370749422251615</v>
      </c>
    </row>
    <row r="40" spans="1:13" x14ac:dyDescent="0.75">
      <c r="A40">
        <v>38</v>
      </c>
      <c r="B40">
        <v>1193.0920000000001</v>
      </c>
      <c r="C40">
        <v>1256.327</v>
      </c>
      <c r="D40">
        <v>521.697</v>
      </c>
      <c r="E40">
        <v>533.59100000000001</v>
      </c>
      <c r="G40">
        <f t="shared" si="0"/>
        <v>38</v>
      </c>
      <c r="H40">
        <f t="shared" si="1"/>
        <v>-63.2349999999999</v>
      </c>
      <c r="I40">
        <f t="shared" si="2"/>
        <v>-11.894000000000005</v>
      </c>
      <c r="K40">
        <f t="shared" si="3"/>
        <v>38</v>
      </c>
      <c r="L40">
        <f t="shared" si="5"/>
        <v>0.61564168096831484</v>
      </c>
      <c r="M40">
        <f t="shared" si="5"/>
        <v>0.49523128278493078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8"/>
  <sheetViews>
    <sheetView zoomScale="80" zoomScaleNormal="80" workbookViewId="0"/>
  </sheetViews>
  <sheetFormatPr defaultColWidth="4.86328125" defaultRowHeight="14.75" x14ac:dyDescent="0.75"/>
  <cols>
    <col min="2" max="8" width="7.40625" customWidth="1"/>
    <col min="9" max="9" width="7.40625" style="1" customWidth="1"/>
    <col min="10" max="10" width="7.40625" style="2" customWidth="1"/>
    <col min="11" max="13" width="7.40625" customWidth="1"/>
    <col min="14" max="14" width="7.40625" style="1" customWidth="1"/>
    <col min="15" max="15" width="7.40625" style="2" customWidth="1"/>
    <col min="16" max="17" width="4.86328125" style="2"/>
  </cols>
  <sheetData>
    <row r="1" spans="1:15" x14ac:dyDescent="0.75">
      <c r="A1" t="s">
        <v>20</v>
      </c>
      <c r="I1" s="1" t="s">
        <v>15</v>
      </c>
      <c r="N1" s="1" t="s">
        <v>16</v>
      </c>
    </row>
    <row r="2" spans="1:15" x14ac:dyDescent="0.75">
      <c r="B2" t="s">
        <v>14</v>
      </c>
      <c r="C2" s="1" t="s">
        <v>10</v>
      </c>
      <c r="D2" s="1" t="s">
        <v>11</v>
      </c>
      <c r="E2" s="2" t="s">
        <v>12</v>
      </c>
      <c r="F2" s="2" t="s">
        <v>13</v>
      </c>
      <c r="H2" t="s">
        <v>14</v>
      </c>
      <c r="I2" s="1" t="s">
        <v>1</v>
      </c>
      <c r="J2" s="2" t="s">
        <v>0</v>
      </c>
      <c r="M2" t="s">
        <v>14</v>
      </c>
      <c r="N2" s="1" t="s">
        <v>1</v>
      </c>
      <c r="O2" s="2" t="s">
        <v>0</v>
      </c>
    </row>
    <row r="3" spans="1:15" x14ac:dyDescent="0.75">
      <c r="B3">
        <v>60</v>
      </c>
      <c r="C3">
        <v>521.22199999999998</v>
      </c>
      <c r="D3">
        <v>505.03699999999998</v>
      </c>
      <c r="E3">
        <v>379.90699999999998</v>
      </c>
      <c r="F3">
        <v>383.12799999999999</v>
      </c>
      <c r="H3">
        <f>B3</f>
        <v>60</v>
      </c>
      <c r="I3" s="1">
        <f>C3-D3</f>
        <v>16.185000000000002</v>
      </c>
      <c r="J3" s="2">
        <f>E3-F3</f>
        <v>-3.2210000000000036</v>
      </c>
      <c r="M3">
        <f>B3</f>
        <v>60</v>
      </c>
      <c r="N3" s="1">
        <f>(I3-MIN(I$3:I$58))/(MAX(I$3:I$58)-MIN(I$3:I$58))</f>
        <v>0.27280926819443591</v>
      </c>
      <c r="O3" s="2">
        <f>(J3-MIN(J$3:J$58))/(MAX(J$3:J$58)-MIN(J$3:J$58))</f>
        <v>0.12905414251538355</v>
      </c>
    </row>
    <row r="4" spans="1:15" x14ac:dyDescent="0.75">
      <c r="B4">
        <v>61</v>
      </c>
      <c r="C4">
        <v>513.20399999999995</v>
      </c>
      <c r="D4">
        <v>498.39</v>
      </c>
      <c r="E4">
        <v>376.09300000000002</v>
      </c>
      <c r="F4">
        <v>377.79899999999998</v>
      </c>
      <c r="H4">
        <f t="shared" ref="H4:H58" si="0">B4</f>
        <v>61</v>
      </c>
      <c r="I4" s="1">
        <f t="shared" ref="I4:I58" si="1">C4-D4</f>
        <v>14.813999999999965</v>
      </c>
      <c r="J4" s="2">
        <f t="shared" ref="J4:J58" si="2">E4-F4</f>
        <v>-1.7059999999999604</v>
      </c>
      <c r="M4">
        <f t="shared" ref="M4:M58" si="3">B4</f>
        <v>61</v>
      </c>
      <c r="N4" s="1">
        <f t="shared" ref="N4:N58" si="4">(I4-MIN(I$3:I$58))/(MAX(I$3:I$58)-MIN(I$3:I$58))</f>
        <v>0.26080369887124843</v>
      </c>
      <c r="O4" s="2">
        <f t="shared" ref="O4:O58" si="5">(J4-MIN(J$3:J$58))/(MAX(J$3:J$58)-MIN(J$3:J$58))</f>
        <v>0.14708577821683252</v>
      </c>
    </row>
    <row r="5" spans="1:15" x14ac:dyDescent="0.75">
      <c r="B5">
        <v>62</v>
      </c>
      <c r="C5">
        <v>532.05799999999999</v>
      </c>
      <c r="D5">
        <v>515.56399999999996</v>
      </c>
      <c r="E5">
        <v>375.98099999999999</v>
      </c>
      <c r="F5">
        <v>390.04500000000002</v>
      </c>
      <c r="H5">
        <f t="shared" si="0"/>
        <v>62</v>
      </c>
      <c r="I5" s="1">
        <f t="shared" si="1"/>
        <v>16.494000000000028</v>
      </c>
      <c r="J5" s="2">
        <f t="shared" si="2"/>
        <v>-14.064000000000021</v>
      </c>
      <c r="M5">
        <f t="shared" si="3"/>
        <v>62</v>
      </c>
      <c r="N5" s="1">
        <f t="shared" si="4"/>
        <v>0.27551511861082184</v>
      </c>
      <c r="O5" s="2">
        <f t="shared" si="5"/>
        <v>0</v>
      </c>
    </row>
    <row r="6" spans="1:15" x14ac:dyDescent="0.75">
      <c r="B6">
        <v>63</v>
      </c>
      <c r="C6">
        <v>510.44400000000002</v>
      </c>
      <c r="D6">
        <v>496.113</v>
      </c>
      <c r="E6">
        <v>370.92599999999999</v>
      </c>
      <c r="F6">
        <v>382.8</v>
      </c>
      <c r="H6">
        <f t="shared" si="0"/>
        <v>63</v>
      </c>
      <c r="I6" s="1">
        <f t="shared" si="1"/>
        <v>14.331000000000017</v>
      </c>
      <c r="J6" s="2">
        <f t="shared" si="2"/>
        <v>-11.874000000000024</v>
      </c>
      <c r="M6">
        <f t="shared" si="3"/>
        <v>63</v>
      </c>
      <c r="N6" s="1">
        <f t="shared" si="4"/>
        <v>0.25657416569612168</v>
      </c>
      <c r="O6" s="2">
        <f t="shared" si="5"/>
        <v>2.6065532796153205E-2</v>
      </c>
    </row>
    <row r="7" spans="1:15" x14ac:dyDescent="0.75">
      <c r="B7">
        <v>64</v>
      </c>
      <c r="C7">
        <v>497.702</v>
      </c>
      <c r="D7">
        <v>478.97399999999999</v>
      </c>
      <c r="E7">
        <v>355.99</v>
      </c>
      <c r="F7">
        <v>362.096</v>
      </c>
      <c r="H7">
        <f t="shared" si="0"/>
        <v>64</v>
      </c>
      <c r="I7" s="1">
        <f t="shared" si="1"/>
        <v>18.728000000000009</v>
      </c>
      <c r="J7" s="2">
        <f t="shared" si="2"/>
        <v>-6.1059999999999945</v>
      </c>
      <c r="M7">
        <f t="shared" si="3"/>
        <v>64</v>
      </c>
      <c r="N7" s="1">
        <f t="shared" si="4"/>
        <v>0.29507780414546791</v>
      </c>
      <c r="O7" s="2">
        <f t="shared" si="5"/>
        <v>9.4716671229126997E-2</v>
      </c>
    </row>
    <row r="8" spans="1:15" x14ac:dyDescent="0.75">
      <c r="B8">
        <v>65</v>
      </c>
      <c r="C8">
        <v>489.18299999999999</v>
      </c>
      <c r="D8">
        <v>477.16</v>
      </c>
      <c r="E8">
        <v>366.64400000000001</v>
      </c>
      <c r="F8">
        <v>361.077</v>
      </c>
      <c r="H8">
        <f t="shared" si="0"/>
        <v>65</v>
      </c>
      <c r="I8" s="1">
        <f t="shared" si="1"/>
        <v>12.022999999999968</v>
      </c>
      <c r="J8" s="2">
        <f t="shared" si="2"/>
        <v>5.5670000000000073</v>
      </c>
      <c r="M8">
        <f t="shared" si="3"/>
        <v>65</v>
      </c>
      <c r="N8" s="1">
        <f t="shared" si="4"/>
        <v>0.23636347714913666</v>
      </c>
      <c r="O8" s="2">
        <f t="shared" si="5"/>
        <v>0.23364953165355473</v>
      </c>
    </row>
    <row r="9" spans="1:15" x14ac:dyDescent="0.75">
      <c r="B9">
        <v>66</v>
      </c>
      <c r="C9">
        <v>488.53100000000001</v>
      </c>
      <c r="D9">
        <v>477.73700000000002</v>
      </c>
      <c r="E9">
        <v>347.39600000000002</v>
      </c>
      <c r="F9">
        <v>360.072</v>
      </c>
      <c r="H9">
        <f t="shared" si="0"/>
        <v>66</v>
      </c>
      <c r="I9" s="1">
        <f t="shared" si="1"/>
        <v>10.793999999999983</v>
      </c>
      <c r="J9" s="2">
        <f t="shared" si="2"/>
        <v>-12.675999999999988</v>
      </c>
      <c r="M9">
        <f t="shared" si="3"/>
        <v>66</v>
      </c>
      <c r="N9" s="1">
        <f t="shared" si="4"/>
        <v>0.22560137306584216</v>
      </c>
      <c r="O9" s="2">
        <f t="shared" si="5"/>
        <v>1.652007284066738E-2</v>
      </c>
    </row>
    <row r="10" spans="1:15" x14ac:dyDescent="0.75">
      <c r="B10">
        <v>67</v>
      </c>
      <c r="C10">
        <v>491.827</v>
      </c>
      <c r="D10">
        <v>478.52600000000001</v>
      </c>
      <c r="E10">
        <v>355.5</v>
      </c>
      <c r="F10">
        <v>356.04500000000002</v>
      </c>
      <c r="H10">
        <f t="shared" si="0"/>
        <v>67</v>
      </c>
      <c r="I10" s="1">
        <f t="shared" si="1"/>
        <v>13.300999999999988</v>
      </c>
      <c r="J10" s="2">
        <f t="shared" si="2"/>
        <v>-0.54500000000001592</v>
      </c>
      <c r="M10">
        <f t="shared" si="3"/>
        <v>67</v>
      </c>
      <c r="N10" s="1">
        <f t="shared" si="4"/>
        <v>0.24755466430816905</v>
      </c>
      <c r="O10" s="2">
        <f t="shared" si="5"/>
        <v>0.16090408121972405</v>
      </c>
    </row>
    <row r="11" spans="1:15" x14ac:dyDescent="0.75">
      <c r="B11">
        <v>68</v>
      </c>
      <c r="C11">
        <v>474.03800000000001</v>
      </c>
      <c r="D11">
        <v>461.46199999999999</v>
      </c>
      <c r="E11">
        <v>348.654</v>
      </c>
      <c r="F11">
        <v>349.73099999999999</v>
      </c>
      <c r="H11">
        <f t="shared" si="0"/>
        <v>68</v>
      </c>
      <c r="I11" s="1">
        <f t="shared" si="1"/>
        <v>12.576000000000022</v>
      </c>
      <c r="J11" s="2">
        <f t="shared" si="2"/>
        <v>-1.0769999999999982</v>
      </c>
      <c r="M11">
        <f t="shared" si="3"/>
        <v>68</v>
      </c>
      <c r="N11" s="1">
        <f t="shared" si="4"/>
        <v>0.24120598614674654</v>
      </c>
      <c r="O11" s="2">
        <f t="shared" si="5"/>
        <v>0.15457218010211993</v>
      </c>
    </row>
    <row r="12" spans="1:15" x14ac:dyDescent="0.75">
      <c r="B12">
        <v>69</v>
      </c>
      <c r="C12">
        <v>513.327</v>
      </c>
      <c r="D12">
        <v>487.82100000000003</v>
      </c>
      <c r="E12">
        <v>362.31700000000001</v>
      </c>
      <c r="F12">
        <v>353.077</v>
      </c>
      <c r="H12">
        <f t="shared" si="0"/>
        <v>69</v>
      </c>
      <c r="I12" s="1">
        <f t="shared" si="1"/>
        <v>25.505999999999972</v>
      </c>
      <c r="J12" s="2">
        <f t="shared" si="2"/>
        <v>9.2400000000000091</v>
      </c>
      <c r="M12">
        <f t="shared" si="3"/>
        <v>69</v>
      </c>
      <c r="N12" s="1">
        <f t="shared" si="4"/>
        <v>0.35443137735667279</v>
      </c>
      <c r="O12" s="2">
        <f t="shared" si="5"/>
        <v>0.2773658339185186</v>
      </c>
    </row>
    <row r="13" spans="1:15" x14ac:dyDescent="0.75">
      <c r="B13">
        <v>70</v>
      </c>
      <c r="C13">
        <v>500.625</v>
      </c>
      <c r="D13">
        <v>483.56400000000002</v>
      </c>
      <c r="E13">
        <v>365.85599999999999</v>
      </c>
      <c r="F13">
        <v>357.25</v>
      </c>
      <c r="H13">
        <f t="shared" si="0"/>
        <v>70</v>
      </c>
      <c r="I13" s="1">
        <f t="shared" si="1"/>
        <v>17.060999999999979</v>
      </c>
      <c r="J13" s="2">
        <f t="shared" si="2"/>
        <v>8.6059999999999945</v>
      </c>
      <c r="M13">
        <f t="shared" si="3"/>
        <v>70</v>
      </c>
      <c r="N13" s="1">
        <f t="shared" si="4"/>
        <v>0.28048022277292722</v>
      </c>
      <c r="O13" s="2">
        <f t="shared" si="5"/>
        <v>0.2698199216843809</v>
      </c>
    </row>
    <row r="14" spans="1:15" x14ac:dyDescent="0.75">
      <c r="B14">
        <v>71</v>
      </c>
      <c r="C14">
        <v>501.5</v>
      </c>
      <c r="D14">
        <v>474.20499999999998</v>
      </c>
      <c r="E14">
        <v>372.93299999999999</v>
      </c>
      <c r="F14">
        <v>351.63499999999999</v>
      </c>
      <c r="H14">
        <f t="shared" si="0"/>
        <v>71</v>
      </c>
      <c r="I14" s="1">
        <f t="shared" si="1"/>
        <v>27.295000000000016</v>
      </c>
      <c r="J14" s="2">
        <f t="shared" si="2"/>
        <v>21.298000000000002</v>
      </c>
      <c r="M14">
        <f t="shared" si="3"/>
        <v>71</v>
      </c>
      <c r="N14" s="1">
        <f t="shared" si="4"/>
        <v>0.37009728801982544</v>
      </c>
      <c r="O14" s="2">
        <f t="shared" si="5"/>
        <v>0.42088099120437039</v>
      </c>
    </row>
    <row r="15" spans="1:15" x14ac:dyDescent="0.75">
      <c r="B15">
        <v>72</v>
      </c>
      <c r="C15">
        <v>489.10599999999999</v>
      </c>
      <c r="D15">
        <v>491.346</v>
      </c>
      <c r="E15">
        <v>356.61500000000001</v>
      </c>
      <c r="F15">
        <v>359.35300000000001</v>
      </c>
      <c r="H15">
        <f t="shared" si="0"/>
        <v>72</v>
      </c>
      <c r="I15" s="1">
        <f t="shared" si="1"/>
        <v>-2.2400000000000091</v>
      </c>
      <c r="J15" s="2">
        <f t="shared" si="2"/>
        <v>-2.7379999999999995</v>
      </c>
      <c r="M15">
        <f t="shared" si="3"/>
        <v>72</v>
      </c>
      <c r="N15" s="1">
        <f t="shared" si="4"/>
        <v>0.11146527491965624</v>
      </c>
      <c r="O15" s="2">
        <f t="shared" si="5"/>
        <v>0.13480284221426123</v>
      </c>
    </row>
    <row r="16" spans="1:15" x14ac:dyDescent="0.75">
      <c r="B16">
        <v>73</v>
      </c>
      <c r="C16">
        <v>502.125</v>
      </c>
      <c r="D16">
        <v>487.24400000000003</v>
      </c>
      <c r="E16">
        <v>361.625</v>
      </c>
      <c r="F16">
        <v>357.75</v>
      </c>
      <c r="H16">
        <f t="shared" si="0"/>
        <v>73</v>
      </c>
      <c r="I16" s="1">
        <f t="shared" si="1"/>
        <v>14.880999999999972</v>
      </c>
      <c r="J16" s="2">
        <f t="shared" si="2"/>
        <v>3.875</v>
      </c>
      <c r="M16">
        <f t="shared" si="3"/>
        <v>73</v>
      </c>
      <c r="N16" s="1">
        <f t="shared" si="4"/>
        <v>0.26139040430133859</v>
      </c>
      <c r="O16" s="2">
        <f t="shared" si="5"/>
        <v>0.21351122960282803</v>
      </c>
    </row>
    <row r="17" spans="2:15" x14ac:dyDescent="0.75">
      <c r="B17">
        <v>74</v>
      </c>
      <c r="C17">
        <v>491.41699999999997</v>
      </c>
      <c r="D17">
        <v>488.30900000000003</v>
      </c>
      <c r="E17">
        <v>355.125</v>
      </c>
      <c r="F17">
        <v>353.77</v>
      </c>
      <c r="H17">
        <f t="shared" si="0"/>
        <v>74</v>
      </c>
      <c r="I17" s="1">
        <f t="shared" si="1"/>
        <v>3.1079999999999472</v>
      </c>
      <c r="J17" s="2">
        <f t="shared" si="2"/>
        <v>1.3550000000000182</v>
      </c>
      <c r="M17">
        <f t="shared" si="3"/>
        <v>74</v>
      </c>
      <c r="N17" s="1">
        <f t="shared" si="4"/>
        <v>0.15829662775729608</v>
      </c>
      <c r="O17" s="2">
        <f t="shared" si="5"/>
        <v>0.18351801378259713</v>
      </c>
    </row>
    <row r="18" spans="2:15" x14ac:dyDescent="0.75">
      <c r="B18">
        <v>75</v>
      </c>
      <c r="C18">
        <v>520.78099999999995</v>
      </c>
      <c r="D18">
        <v>510.66399999999999</v>
      </c>
      <c r="E18">
        <v>371.65600000000001</v>
      </c>
      <c r="F18">
        <v>362.29599999999999</v>
      </c>
      <c r="H18">
        <f t="shared" si="0"/>
        <v>75</v>
      </c>
      <c r="I18" s="1">
        <f t="shared" si="1"/>
        <v>10.116999999999962</v>
      </c>
      <c r="J18" s="2">
        <f t="shared" si="2"/>
        <v>9.3600000000000136</v>
      </c>
      <c r="M18">
        <f t="shared" si="3"/>
        <v>75</v>
      </c>
      <c r="N18" s="1">
        <f t="shared" si="4"/>
        <v>0.21967302118269266</v>
      </c>
      <c r="O18" s="2">
        <f t="shared" si="5"/>
        <v>0.27879408229091057</v>
      </c>
    </row>
    <row r="19" spans="2:15" x14ac:dyDescent="0.75">
      <c r="B19">
        <v>76</v>
      </c>
      <c r="C19">
        <v>496.55200000000002</v>
      </c>
      <c r="D19">
        <v>481.48700000000002</v>
      </c>
      <c r="E19">
        <v>341.88499999999999</v>
      </c>
      <c r="F19">
        <v>337.27600000000001</v>
      </c>
      <c r="H19">
        <f t="shared" si="0"/>
        <v>76</v>
      </c>
      <c r="I19" s="1">
        <f t="shared" si="1"/>
        <v>15.064999999999998</v>
      </c>
      <c r="J19" s="2">
        <f t="shared" si="2"/>
        <v>4.6089999999999804</v>
      </c>
      <c r="M19">
        <f t="shared" si="3"/>
        <v>76</v>
      </c>
      <c r="N19" s="1">
        <f t="shared" si="4"/>
        <v>0.26300165503472062</v>
      </c>
      <c r="O19" s="2">
        <f t="shared" si="5"/>
        <v>0.22224734881395861</v>
      </c>
    </row>
    <row r="20" spans="2:15" x14ac:dyDescent="0.75">
      <c r="B20">
        <v>77</v>
      </c>
      <c r="C20">
        <v>475.60399999999998</v>
      </c>
      <c r="D20">
        <v>479.64499999999998</v>
      </c>
      <c r="E20">
        <v>337</v>
      </c>
      <c r="F20">
        <v>338.34199999999998</v>
      </c>
      <c r="H20">
        <f t="shared" si="0"/>
        <v>77</v>
      </c>
      <c r="I20" s="1">
        <f t="shared" si="1"/>
        <v>-4.0409999999999968</v>
      </c>
      <c r="J20" s="2">
        <f t="shared" si="2"/>
        <v>-1.3419999999999845</v>
      </c>
      <c r="M20">
        <f t="shared" si="3"/>
        <v>77</v>
      </c>
      <c r="N20" s="1">
        <f t="shared" si="4"/>
        <v>9.5694282686935708E-2</v>
      </c>
      <c r="O20" s="2">
        <f t="shared" si="5"/>
        <v>0.15141813161308784</v>
      </c>
    </row>
    <row r="21" spans="2:15" x14ac:dyDescent="0.75">
      <c r="B21">
        <v>78</v>
      </c>
      <c r="C21">
        <v>515.39400000000001</v>
      </c>
      <c r="D21">
        <v>490.327</v>
      </c>
      <c r="E21">
        <v>342.673</v>
      </c>
      <c r="F21">
        <v>341.54500000000002</v>
      </c>
      <c r="H21">
        <f t="shared" si="0"/>
        <v>78</v>
      </c>
      <c r="I21" s="1">
        <f t="shared" si="1"/>
        <v>25.067000000000007</v>
      </c>
      <c r="J21" s="2">
        <f t="shared" si="2"/>
        <v>1.1279999999999859</v>
      </c>
      <c r="M21">
        <f t="shared" si="3"/>
        <v>78</v>
      </c>
      <c r="N21" s="1">
        <f t="shared" si="4"/>
        <v>0.35058714326996332</v>
      </c>
      <c r="O21" s="2">
        <f t="shared" si="5"/>
        <v>0.18081624394482196</v>
      </c>
    </row>
    <row r="22" spans="2:15" x14ac:dyDescent="0.75">
      <c r="B22">
        <v>79</v>
      </c>
      <c r="C22">
        <v>505.654</v>
      </c>
      <c r="D22">
        <v>485.97399999999999</v>
      </c>
      <c r="E22">
        <v>340.73099999999999</v>
      </c>
      <c r="F22">
        <v>336.45499999999998</v>
      </c>
      <c r="H22">
        <f t="shared" si="0"/>
        <v>79</v>
      </c>
      <c r="I22" s="1">
        <f t="shared" si="1"/>
        <v>19.680000000000007</v>
      </c>
      <c r="J22" s="2">
        <f t="shared" si="2"/>
        <v>4.2760000000000105</v>
      </c>
      <c r="M22">
        <f t="shared" si="3"/>
        <v>79</v>
      </c>
      <c r="N22" s="1">
        <f t="shared" si="4"/>
        <v>0.30341427533122589</v>
      </c>
      <c r="O22" s="2">
        <f t="shared" si="5"/>
        <v>0.21828395958057129</v>
      </c>
    </row>
    <row r="23" spans="2:15" x14ac:dyDescent="0.75">
      <c r="B23">
        <v>80</v>
      </c>
      <c r="C23">
        <v>501.91300000000001</v>
      </c>
      <c r="D23">
        <v>491.81400000000002</v>
      </c>
      <c r="E23">
        <v>342.81700000000001</v>
      </c>
      <c r="F23">
        <v>337.54500000000002</v>
      </c>
      <c r="H23">
        <f t="shared" si="0"/>
        <v>80</v>
      </c>
      <c r="I23" s="1">
        <f t="shared" si="1"/>
        <v>10.09899999999999</v>
      </c>
      <c r="J23" s="2">
        <f t="shared" si="2"/>
        <v>5.2719999999999914</v>
      </c>
      <c r="M23">
        <f t="shared" si="3"/>
        <v>80</v>
      </c>
      <c r="N23" s="1">
        <f t="shared" si="4"/>
        <v>0.21951539882834034</v>
      </c>
      <c r="O23" s="2">
        <f t="shared" si="5"/>
        <v>0.23013842107142429</v>
      </c>
    </row>
    <row r="24" spans="2:15" x14ac:dyDescent="0.75">
      <c r="B24">
        <v>81</v>
      </c>
      <c r="C24">
        <v>489.85599999999999</v>
      </c>
      <c r="D24">
        <v>468.26900000000001</v>
      </c>
      <c r="E24">
        <v>332.452</v>
      </c>
      <c r="F24">
        <v>334.57100000000003</v>
      </c>
      <c r="H24">
        <f t="shared" si="0"/>
        <v>81</v>
      </c>
      <c r="I24" s="1">
        <f t="shared" si="1"/>
        <v>21.586999999999989</v>
      </c>
      <c r="J24" s="2">
        <f t="shared" si="2"/>
        <v>-2.1190000000000282</v>
      </c>
      <c r="M24">
        <f t="shared" si="3"/>
        <v>81</v>
      </c>
      <c r="N24" s="1">
        <f t="shared" si="4"/>
        <v>0.32011348809513368</v>
      </c>
      <c r="O24" s="2">
        <f t="shared" si="5"/>
        <v>0.1421702234018494</v>
      </c>
    </row>
    <row r="25" spans="2:15" x14ac:dyDescent="0.75">
      <c r="B25">
        <v>82</v>
      </c>
      <c r="C25">
        <v>493.84300000000002</v>
      </c>
      <c r="D25">
        <v>461.012</v>
      </c>
      <c r="E25">
        <v>345.34300000000002</v>
      </c>
      <c r="F25">
        <v>335.44400000000002</v>
      </c>
      <c r="H25">
        <f t="shared" si="0"/>
        <v>82</v>
      </c>
      <c r="I25" s="1">
        <f t="shared" si="1"/>
        <v>32.831000000000017</v>
      </c>
      <c r="J25" s="2">
        <f t="shared" si="2"/>
        <v>9.8990000000000009</v>
      </c>
      <c r="M25">
        <f t="shared" si="3"/>
        <v>82</v>
      </c>
      <c r="N25" s="1">
        <f t="shared" si="4"/>
        <v>0.41857491878070363</v>
      </c>
      <c r="O25" s="2">
        <f t="shared" si="5"/>
        <v>0.2852092978969043</v>
      </c>
    </row>
    <row r="26" spans="2:15" x14ac:dyDescent="0.75">
      <c r="B26">
        <v>83</v>
      </c>
      <c r="C26">
        <v>477.298</v>
      </c>
      <c r="D26">
        <v>460.11500000000001</v>
      </c>
      <c r="E26">
        <v>336.625</v>
      </c>
      <c r="F26">
        <v>328.154</v>
      </c>
      <c r="H26">
        <f t="shared" si="0"/>
        <v>83</v>
      </c>
      <c r="I26" s="1">
        <f t="shared" si="1"/>
        <v>17.182999999999993</v>
      </c>
      <c r="J26" s="2">
        <f t="shared" si="2"/>
        <v>8.4710000000000036</v>
      </c>
      <c r="M26">
        <f t="shared" si="3"/>
        <v>83</v>
      </c>
      <c r="N26" s="1">
        <f t="shared" si="4"/>
        <v>0.28154855206353918</v>
      </c>
      <c r="O26" s="2">
        <f t="shared" si="5"/>
        <v>0.26821314226544007</v>
      </c>
    </row>
    <row r="27" spans="2:15" x14ac:dyDescent="0.75">
      <c r="B27">
        <v>84</v>
      </c>
      <c r="C27">
        <v>478.63</v>
      </c>
      <c r="D27">
        <v>462</v>
      </c>
      <c r="E27">
        <v>338.685</v>
      </c>
      <c r="F27">
        <v>328.29899999999998</v>
      </c>
      <c r="H27">
        <f t="shared" si="0"/>
        <v>84</v>
      </c>
      <c r="I27" s="1">
        <f t="shared" si="1"/>
        <v>16.629999999999995</v>
      </c>
      <c r="J27" s="2">
        <f t="shared" si="2"/>
        <v>10.386000000000024</v>
      </c>
      <c r="M27">
        <f t="shared" si="3"/>
        <v>84</v>
      </c>
      <c r="N27" s="1">
        <f t="shared" si="4"/>
        <v>0.27670604306592983</v>
      </c>
      <c r="O27" s="2">
        <f t="shared" si="5"/>
        <v>0.29100560587486196</v>
      </c>
    </row>
    <row r="28" spans="2:15" x14ac:dyDescent="0.75">
      <c r="B28">
        <v>85</v>
      </c>
      <c r="C28">
        <v>506.05</v>
      </c>
      <c r="D28">
        <v>492.625</v>
      </c>
      <c r="E28">
        <v>337.11</v>
      </c>
      <c r="F28">
        <v>336.84899999999999</v>
      </c>
      <c r="H28">
        <f t="shared" si="0"/>
        <v>85</v>
      </c>
      <c r="I28" s="1">
        <f t="shared" si="1"/>
        <v>13.425000000000011</v>
      </c>
      <c r="J28" s="2">
        <f t="shared" si="2"/>
        <v>0.2610000000000241</v>
      </c>
      <c r="M28">
        <f t="shared" si="3"/>
        <v>85</v>
      </c>
      <c r="N28" s="1">
        <f t="shared" si="4"/>
        <v>0.24864050719370917</v>
      </c>
      <c r="O28" s="2">
        <f t="shared" si="5"/>
        <v>0.17049714945429051</v>
      </c>
    </row>
    <row r="29" spans="2:15" x14ac:dyDescent="0.75">
      <c r="B29">
        <v>86</v>
      </c>
      <c r="C29">
        <v>473.93</v>
      </c>
      <c r="D29">
        <v>470.05900000000003</v>
      </c>
      <c r="E29">
        <v>333.66</v>
      </c>
      <c r="F29">
        <v>345.572</v>
      </c>
      <c r="H29">
        <f t="shared" si="0"/>
        <v>86</v>
      </c>
      <c r="I29" s="1">
        <f t="shared" si="1"/>
        <v>3.8709999999999809</v>
      </c>
      <c r="J29" s="2">
        <f t="shared" si="2"/>
        <v>-11.911999999999978</v>
      </c>
      <c r="M29">
        <f t="shared" si="3"/>
        <v>86</v>
      </c>
      <c r="N29" s="1">
        <f t="shared" si="4"/>
        <v>0.16497806422235237</v>
      </c>
      <c r="O29" s="2">
        <f t="shared" si="5"/>
        <v>2.5613254144896298E-2</v>
      </c>
    </row>
    <row r="30" spans="2:15" x14ac:dyDescent="0.75">
      <c r="B30">
        <v>87</v>
      </c>
      <c r="C30">
        <v>471.27800000000002</v>
      </c>
      <c r="D30">
        <v>470.45100000000002</v>
      </c>
      <c r="E30">
        <v>333.435</v>
      </c>
      <c r="F30">
        <v>332.06099999999998</v>
      </c>
      <c r="H30">
        <f t="shared" si="0"/>
        <v>87</v>
      </c>
      <c r="I30" s="1">
        <f t="shared" si="1"/>
        <v>0.82699999999999818</v>
      </c>
      <c r="J30" s="2">
        <f t="shared" si="2"/>
        <v>1.3740000000000236</v>
      </c>
      <c r="M30">
        <f t="shared" si="3"/>
        <v>87</v>
      </c>
      <c r="N30" s="1">
        <f t="shared" si="4"/>
        <v>0.13832237274184078</v>
      </c>
      <c r="O30" s="2">
        <f t="shared" si="5"/>
        <v>0.18374415310822592</v>
      </c>
    </row>
    <row r="31" spans="2:15" x14ac:dyDescent="0.75">
      <c r="B31">
        <v>88</v>
      </c>
      <c r="C31">
        <v>455.33300000000003</v>
      </c>
      <c r="D31">
        <v>457.74400000000003</v>
      </c>
      <c r="E31">
        <v>318.22199999999998</v>
      </c>
      <c r="F31">
        <v>322.12200000000001</v>
      </c>
      <c r="H31">
        <f t="shared" si="0"/>
        <v>88</v>
      </c>
      <c r="I31" s="1">
        <f t="shared" si="1"/>
        <v>-2.4110000000000014</v>
      </c>
      <c r="J31" s="2">
        <f t="shared" si="2"/>
        <v>-3.9000000000000341</v>
      </c>
      <c r="M31">
        <f t="shared" si="3"/>
        <v>88</v>
      </c>
      <c r="N31" s="1">
        <f t="shared" si="4"/>
        <v>0.10996786255330694</v>
      </c>
      <c r="O31" s="2">
        <f t="shared" si="5"/>
        <v>0.12097263714159869</v>
      </c>
    </row>
    <row r="32" spans="2:15" x14ac:dyDescent="0.75">
      <c r="B32">
        <v>89</v>
      </c>
      <c r="C32">
        <v>596.76</v>
      </c>
      <c r="D32">
        <v>497.53199999999998</v>
      </c>
      <c r="E32">
        <v>388.56700000000001</v>
      </c>
      <c r="F32">
        <v>350.37799999999999</v>
      </c>
      <c r="H32">
        <f t="shared" si="0"/>
        <v>89</v>
      </c>
      <c r="I32" s="1">
        <f t="shared" si="1"/>
        <v>99.228000000000009</v>
      </c>
      <c r="J32" s="2">
        <f t="shared" si="2"/>
        <v>38.189000000000021</v>
      </c>
      <c r="M32">
        <f t="shared" si="3"/>
        <v>89</v>
      </c>
      <c r="N32" s="1">
        <f t="shared" si="4"/>
        <v>1</v>
      </c>
      <c r="O32" s="2">
        <f t="shared" si="5"/>
        <v>0.62191885168830863</v>
      </c>
    </row>
    <row r="33" spans="2:15" x14ac:dyDescent="0.75">
      <c r="B33">
        <v>90</v>
      </c>
      <c r="C33">
        <v>538.64800000000002</v>
      </c>
      <c r="D33">
        <v>464.42700000000002</v>
      </c>
      <c r="E33">
        <v>443.02800000000002</v>
      </c>
      <c r="F33">
        <v>373.07299999999998</v>
      </c>
      <c r="H33">
        <f t="shared" si="0"/>
        <v>90</v>
      </c>
      <c r="I33" s="1">
        <f t="shared" si="1"/>
        <v>74.221000000000004</v>
      </c>
      <c r="J33" s="2">
        <f t="shared" si="2"/>
        <v>69.955000000000041</v>
      </c>
      <c r="M33">
        <f t="shared" si="3"/>
        <v>90</v>
      </c>
      <c r="N33" s="1">
        <f t="shared" si="4"/>
        <v>0.78101876581696539</v>
      </c>
      <c r="O33" s="2">
        <f t="shared" si="5"/>
        <v>1</v>
      </c>
    </row>
    <row r="34" spans="2:15" x14ac:dyDescent="0.75">
      <c r="B34">
        <v>91</v>
      </c>
      <c r="C34">
        <v>531.96199999999999</v>
      </c>
      <c r="D34">
        <v>477.25</v>
      </c>
      <c r="E34">
        <v>410.279</v>
      </c>
      <c r="F34">
        <v>372.14699999999999</v>
      </c>
      <c r="H34">
        <f t="shared" si="0"/>
        <v>91</v>
      </c>
      <c r="I34" s="1">
        <f t="shared" si="1"/>
        <v>54.711999999999989</v>
      </c>
      <c r="J34" s="2">
        <f t="shared" si="2"/>
        <v>38.132000000000005</v>
      </c>
      <c r="M34">
        <f t="shared" si="3"/>
        <v>91</v>
      </c>
      <c r="N34" s="1">
        <f t="shared" si="4"/>
        <v>0.61018240409117563</v>
      </c>
      <c r="O34" s="2">
        <f t="shared" si="5"/>
        <v>0.62124043371142224</v>
      </c>
    </row>
    <row r="35" spans="2:15" x14ac:dyDescent="0.75">
      <c r="B35">
        <v>92</v>
      </c>
      <c r="C35">
        <v>529.27800000000002</v>
      </c>
      <c r="D35">
        <v>463.76799999999997</v>
      </c>
      <c r="E35">
        <v>387.59300000000002</v>
      </c>
      <c r="F35">
        <v>339.15199999999999</v>
      </c>
      <c r="H35">
        <f t="shared" si="0"/>
        <v>92</v>
      </c>
      <c r="I35" s="1">
        <f t="shared" si="1"/>
        <v>65.510000000000048</v>
      </c>
      <c r="J35" s="2">
        <f t="shared" si="2"/>
        <v>48.441000000000031</v>
      </c>
      <c r="M35">
        <f t="shared" si="3"/>
        <v>92</v>
      </c>
      <c r="N35" s="1">
        <f t="shared" si="4"/>
        <v>0.70473830310778773</v>
      </c>
      <c r="O35" s="2">
        <f t="shared" si="5"/>
        <v>0.74393887096966171</v>
      </c>
    </row>
    <row r="36" spans="2:15" x14ac:dyDescent="0.75">
      <c r="B36">
        <v>93</v>
      </c>
      <c r="C36">
        <v>538.03700000000003</v>
      </c>
      <c r="D36">
        <v>466.07299999999998</v>
      </c>
      <c r="E36">
        <v>382.59300000000002</v>
      </c>
      <c r="F36">
        <v>337.58499999999998</v>
      </c>
      <c r="H36">
        <f t="shared" si="0"/>
        <v>93</v>
      </c>
      <c r="I36" s="1">
        <f t="shared" si="1"/>
        <v>71.964000000000055</v>
      </c>
      <c r="J36" s="2">
        <f t="shared" si="2"/>
        <v>45.008000000000038</v>
      </c>
      <c r="M36">
        <f t="shared" si="3"/>
        <v>93</v>
      </c>
      <c r="N36" s="1">
        <f t="shared" si="4"/>
        <v>0.76125467394064683</v>
      </c>
      <c r="O36" s="2">
        <f t="shared" si="5"/>
        <v>0.70307906544948184</v>
      </c>
    </row>
    <row r="37" spans="2:15" x14ac:dyDescent="0.75">
      <c r="B37">
        <v>94</v>
      </c>
      <c r="C37">
        <v>487.04599999999999</v>
      </c>
      <c r="D37">
        <v>452.84399999999999</v>
      </c>
      <c r="E37">
        <v>354.58300000000003</v>
      </c>
      <c r="F37">
        <v>323.16899999999998</v>
      </c>
      <c r="H37">
        <f t="shared" si="0"/>
        <v>94</v>
      </c>
      <c r="I37" s="1">
        <f t="shared" si="1"/>
        <v>34.201999999999998</v>
      </c>
      <c r="J37" s="2">
        <f t="shared" si="2"/>
        <v>31.414000000000044</v>
      </c>
      <c r="M37">
        <f t="shared" si="3"/>
        <v>94</v>
      </c>
      <c r="N37" s="1">
        <f t="shared" si="4"/>
        <v>0.43058048810389055</v>
      </c>
      <c r="O37" s="2">
        <f t="shared" si="5"/>
        <v>0.54128232899701301</v>
      </c>
    </row>
    <row r="38" spans="2:15" x14ac:dyDescent="0.75">
      <c r="B38">
        <v>95</v>
      </c>
      <c r="C38">
        <v>483.11099999999999</v>
      </c>
      <c r="D38">
        <v>443.76799999999997</v>
      </c>
      <c r="E38">
        <v>349.47199999999998</v>
      </c>
      <c r="F38">
        <v>329.20100000000002</v>
      </c>
      <c r="H38">
        <f t="shared" si="0"/>
        <v>95</v>
      </c>
      <c r="I38" s="1">
        <f t="shared" si="1"/>
        <v>39.343000000000018</v>
      </c>
      <c r="J38" s="2">
        <f t="shared" si="2"/>
        <v>20.270999999999958</v>
      </c>
      <c r="M38">
        <f t="shared" si="3"/>
        <v>95</v>
      </c>
      <c r="N38" s="1">
        <f t="shared" si="4"/>
        <v>0.47559918386647643</v>
      </c>
      <c r="O38" s="2">
        <f t="shared" si="5"/>
        <v>0.40865756555064869</v>
      </c>
    </row>
    <row r="39" spans="2:15" x14ac:dyDescent="0.75">
      <c r="B39">
        <v>96</v>
      </c>
      <c r="C39">
        <v>465.85199999999998</v>
      </c>
      <c r="D39">
        <v>446.40899999999999</v>
      </c>
      <c r="E39">
        <v>357.01900000000001</v>
      </c>
      <c r="F39">
        <v>330.84100000000001</v>
      </c>
      <c r="H39">
        <f t="shared" si="0"/>
        <v>96</v>
      </c>
      <c r="I39" s="1">
        <f t="shared" si="1"/>
        <v>19.442999999999984</v>
      </c>
      <c r="J39" s="2">
        <f t="shared" si="2"/>
        <v>26.177999999999997</v>
      </c>
      <c r="M39">
        <f t="shared" si="3"/>
        <v>96</v>
      </c>
      <c r="N39" s="1">
        <f t="shared" si="4"/>
        <v>0.30133891433225019</v>
      </c>
      <c r="O39" s="2">
        <f t="shared" si="5"/>
        <v>0.4789630916816433</v>
      </c>
    </row>
    <row r="40" spans="2:15" x14ac:dyDescent="0.75">
      <c r="B40">
        <v>97</v>
      </c>
      <c r="C40">
        <v>459.70400000000001</v>
      </c>
      <c r="D40">
        <v>451.62200000000001</v>
      </c>
      <c r="E40">
        <v>355.77800000000002</v>
      </c>
      <c r="F40">
        <v>331.56700000000001</v>
      </c>
      <c r="H40">
        <f t="shared" si="0"/>
        <v>97</v>
      </c>
      <c r="I40" s="1">
        <f t="shared" si="1"/>
        <v>8.0819999999999936</v>
      </c>
      <c r="J40" s="2">
        <f t="shared" si="2"/>
        <v>24.211000000000013</v>
      </c>
      <c r="M40">
        <f t="shared" si="3"/>
        <v>97</v>
      </c>
      <c r="N40" s="1">
        <f t="shared" si="4"/>
        <v>0.20185293834338894</v>
      </c>
      <c r="O40" s="2">
        <f t="shared" si="5"/>
        <v>0.45555172044418529</v>
      </c>
    </row>
    <row r="41" spans="2:15" x14ac:dyDescent="0.75">
      <c r="B41">
        <v>98</v>
      </c>
      <c r="C41">
        <v>459.94400000000002</v>
      </c>
      <c r="D41">
        <v>453.61599999999999</v>
      </c>
      <c r="E41">
        <v>332.40699999999998</v>
      </c>
      <c r="F41">
        <v>316.226</v>
      </c>
      <c r="H41">
        <f t="shared" si="0"/>
        <v>98</v>
      </c>
      <c r="I41" s="1">
        <f t="shared" si="1"/>
        <v>6.3280000000000314</v>
      </c>
      <c r="J41" s="2">
        <f t="shared" si="2"/>
        <v>16.180999999999983</v>
      </c>
      <c r="M41">
        <f t="shared" si="3"/>
        <v>98</v>
      </c>
      <c r="N41" s="1">
        <f t="shared" si="4"/>
        <v>0.18649351559147812</v>
      </c>
      <c r="O41" s="2">
        <f t="shared" si="5"/>
        <v>0.35997810019162313</v>
      </c>
    </row>
    <row r="42" spans="2:15" x14ac:dyDescent="0.75">
      <c r="B42">
        <v>99</v>
      </c>
      <c r="C42">
        <v>470.66699999999997</v>
      </c>
      <c r="D42">
        <v>479.81700000000001</v>
      </c>
      <c r="E42">
        <v>326.27800000000002</v>
      </c>
      <c r="F42">
        <v>325.48200000000003</v>
      </c>
      <c r="H42">
        <f t="shared" si="0"/>
        <v>99</v>
      </c>
      <c r="I42" s="1">
        <f t="shared" si="1"/>
        <v>-9.1500000000000341</v>
      </c>
      <c r="J42" s="2">
        <f t="shared" si="2"/>
        <v>0.79599999999999227</v>
      </c>
      <c r="M42">
        <f t="shared" si="3"/>
        <v>99</v>
      </c>
      <c r="N42" s="1">
        <f t="shared" si="4"/>
        <v>5.095580444319868E-2</v>
      </c>
      <c r="O42" s="2">
        <f t="shared" si="5"/>
        <v>0.17686475678120428</v>
      </c>
    </row>
    <row r="43" spans="2:15" x14ac:dyDescent="0.75">
      <c r="B43">
        <v>100</v>
      </c>
      <c r="C43">
        <v>474.20400000000001</v>
      </c>
      <c r="D43">
        <v>480.762</v>
      </c>
      <c r="E43">
        <v>334.73099999999999</v>
      </c>
      <c r="F43">
        <v>325.94499999999999</v>
      </c>
      <c r="H43">
        <f t="shared" si="0"/>
        <v>100</v>
      </c>
      <c r="I43" s="1">
        <f t="shared" si="1"/>
        <v>-6.5579999999999927</v>
      </c>
      <c r="J43" s="2">
        <f t="shared" si="2"/>
        <v>8.7860000000000014</v>
      </c>
      <c r="M43">
        <f t="shared" si="3"/>
        <v>100</v>
      </c>
      <c r="N43" s="1">
        <f t="shared" si="4"/>
        <v>7.3653423469968574E-2</v>
      </c>
      <c r="O43" s="2">
        <f t="shared" si="5"/>
        <v>0.27196229424296892</v>
      </c>
    </row>
    <row r="44" spans="2:15" x14ac:dyDescent="0.75">
      <c r="B44">
        <v>101</v>
      </c>
      <c r="C44">
        <v>484.44799999999998</v>
      </c>
      <c r="D44">
        <v>477.62799999999999</v>
      </c>
      <c r="E44">
        <v>338.62099999999998</v>
      </c>
      <c r="F44">
        <v>330.64499999999998</v>
      </c>
      <c r="H44">
        <f t="shared" si="0"/>
        <v>101</v>
      </c>
      <c r="I44" s="1">
        <f t="shared" si="1"/>
        <v>6.8199999999999932</v>
      </c>
      <c r="J44" s="2">
        <f t="shared" si="2"/>
        <v>7.9759999999999991</v>
      </c>
      <c r="M44">
        <f t="shared" si="3"/>
        <v>101</v>
      </c>
      <c r="N44" s="1">
        <f t="shared" si="4"/>
        <v>0.19080185994378124</v>
      </c>
      <c r="O44" s="2">
        <f t="shared" si="5"/>
        <v>0.26232161772932316</v>
      </c>
    </row>
    <row r="45" spans="2:15" x14ac:dyDescent="0.75">
      <c r="B45">
        <v>102</v>
      </c>
      <c r="C45">
        <v>471.75</v>
      </c>
      <c r="D45">
        <v>467.05200000000002</v>
      </c>
      <c r="E45">
        <v>336.31900000000002</v>
      </c>
      <c r="F45">
        <v>341.12799999999999</v>
      </c>
      <c r="H45">
        <f t="shared" si="0"/>
        <v>102</v>
      </c>
      <c r="I45" s="1">
        <f t="shared" si="1"/>
        <v>4.6979999999999791</v>
      </c>
      <c r="J45" s="2">
        <f t="shared" si="2"/>
        <v>-4.8089999999999691</v>
      </c>
      <c r="M45">
        <f t="shared" si="3"/>
        <v>102</v>
      </c>
      <c r="N45" s="1">
        <f t="shared" si="4"/>
        <v>0.17221993572510638</v>
      </c>
      <c r="O45" s="2">
        <f t="shared" si="5"/>
        <v>0.11015365572073038</v>
      </c>
    </row>
    <row r="46" spans="2:15" x14ac:dyDescent="0.75">
      <c r="B46">
        <v>103</v>
      </c>
      <c r="C46">
        <v>460.85300000000001</v>
      </c>
      <c r="D46">
        <v>465.89</v>
      </c>
      <c r="E46">
        <v>332.06900000000002</v>
      </c>
      <c r="F46">
        <v>325.05799999999999</v>
      </c>
      <c r="H46">
        <f t="shared" si="0"/>
        <v>103</v>
      </c>
      <c r="I46" s="1">
        <f t="shared" si="1"/>
        <v>-5.0369999999999777</v>
      </c>
      <c r="J46" s="2">
        <f t="shared" si="2"/>
        <v>7.0110000000000241</v>
      </c>
      <c r="M46">
        <f t="shared" si="3"/>
        <v>103</v>
      </c>
      <c r="N46" s="1">
        <f t="shared" si="4"/>
        <v>8.697251241276055E-2</v>
      </c>
      <c r="O46" s="2">
        <f t="shared" si="5"/>
        <v>0.25083612040133813</v>
      </c>
    </row>
    <row r="47" spans="2:15" x14ac:dyDescent="0.75">
      <c r="B47">
        <v>104</v>
      </c>
      <c r="C47">
        <v>444.464</v>
      </c>
      <c r="D47">
        <v>449.61900000000003</v>
      </c>
      <c r="E47">
        <v>317.09800000000001</v>
      </c>
      <c r="F47">
        <v>318.25599999999997</v>
      </c>
      <c r="H47">
        <f t="shared" si="0"/>
        <v>104</v>
      </c>
      <c r="I47" s="1">
        <f t="shared" si="1"/>
        <v>-5.1550000000000296</v>
      </c>
      <c r="J47" s="2">
        <f t="shared" si="2"/>
        <v>-1.1579999999999586</v>
      </c>
      <c r="M47">
        <f t="shared" si="3"/>
        <v>104</v>
      </c>
      <c r="N47" s="1">
        <f t="shared" si="4"/>
        <v>8.5939210312004383E-2</v>
      </c>
      <c r="O47" s="2">
        <f t="shared" si="5"/>
        <v>0.15360811245075581</v>
      </c>
    </row>
    <row r="48" spans="2:15" x14ac:dyDescent="0.75">
      <c r="B48">
        <v>105</v>
      </c>
      <c r="C48">
        <v>435.923</v>
      </c>
      <c r="D48">
        <v>435.72399999999999</v>
      </c>
      <c r="E48">
        <v>297.31700000000001</v>
      </c>
      <c r="F48">
        <v>304.577</v>
      </c>
      <c r="H48">
        <f t="shared" si="0"/>
        <v>105</v>
      </c>
      <c r="I48" s="1">
        <f t="shared" si="1"/>
        <v>0.19900000000001228</v>
      </c>
      <c r="J48" s="2">
        <f t="shared" si="2"/>
        <v>-7.2599999999999909</v>
      </c>
      <c r="M48">
        <f t="shared" si="3"/>
        <v>105</v>
      </c>
      <c r="N48" s="1">
        <f t="shared" si="4"/>
        <v>0.13282310393442914</v>
      </c>
      <c r="O48" s="2">
        <f t="shared" si="5"/>
        <v>8.0981682714624373E-2</v>
      </c>
    </row>
    <row r="49" spans="2:15" x14ac:dyDescent="0.75">
      <c r="B49">
        <v>106</v>
      </c>
      <c r="C49">
        <v>440.43799999999999</v>
      </c>
      <c r="D49">
        <v>445.29199999999997</v>
      </c>
      <c r="E49">
        <v>299.54500000000002</v>
      </c>
      <c r="F49">
        <v>291.339</v>
      </c>
      <c r="H49">
        <f t="shared" si="0"/>
        <v>106</v>
      </c>
      <c r="I49" s="1">
        <f t="shared" si="1"/>
        <v>-4.853999999999985</v>
      </c>
      <c r="J49" s="2">
        <f t="shared" si="2"/>
        <v>8.2060000000000173</v>
      </c>
      <c r="M49">
        <f t="shared" si="3"/>
        <v>106</v>
      </c>
      <c r="N49" s="1">
        <f t="shared" si="4"/>
        <v>8.8575006348678237E-2</v>
      </c>
      <c r="O49" s="2">
        <f t="shared" si="5"/>
        <v>0.26505909377640796</v>
      </c>
    </row>
    <row r="50" spans="2:15" x14ac:dyDescent="0.75">
      <c r="B50">
        <v>107</v>
      </c>
      <c r="C50">
        <v>440.15699999999998</v>
      </c>
      <c r="D50">
        <v>439.10599999999999</v>
      </c>
      <c r="E50">
        <v>297.685</v>
      </c>
      <c r="F50">
        <v>293.56200000000001</v>
      </c>
      <c r="H50">
        <f t="shared" si="0"/>
        <v>107</v>
      </c>
      <c r="I50" s="1">
        <f t="shared" si="1"/>
        <v>1.0509999999999877</v>
      </c>
      <c r="J50" s="2">
        <f t="shared" si="2"/>
        <v>4.1229999999999905</v>
      </c>
      <c r="M50">
        <f t="shared" si="3"/>
        <v>107</v>
      </c>
      <c r="N50" s="1">
        <f t="shared" si="4"/>
        <v>0.14028389537378375</v>
      </c>
      <c r="O50" s="2">
        <f t="shared" si="5"/>
        <v>0.21646294290577128</v>
      </c>
    </row>
    <row r="51" spans="2:15" x14ac:dyDescent="0.75">
      <c r="B51">
        <v>108</v>
      </c>
      <c r="C51">
        <v>410.30599999999998</v>
      </c>
      <c r="D51">
        <v>422.512</v>
      </c>
      <c r="E51">
        <v>282.73099999999999</v>
      </c>
      <c r="F51">
        <v>285.67700000000002</v>
      </c>
      <c r="H51">
        <f t="shared" si="0"/>
        <v>108</v>
      </c>
      <c r="I51" s="1">
        <f t="shared" si="1"/>
        <v>-12.206000000000017</v>
      </c>
      <c r="J51" s="2">
        <f t="shared" si="2"/>
        <v>-2.9460000000000264</v>
      </c>
      <c r="M51">
        <f t="shared" si="3"/>
        <v>108</v>
      </c>
      <c r="N51" s="1">
        <f t="shared" si="4"/>
        <v>2.4195031393118707E-2</v>
      </c>
      <c r="O51" s="2">
        <f t="shared" si="5"/>
        <v>0.13232721170211484</v>
      </c>
    </row>
    <row r="52" spans="2:15" x14ac:dyDescent="0.75">
      <c r="B52">
        <v>109</v>
      </c>
      <c r="C52">
        <v>412.95400000000001</v>
      </c>
      <c r="D52">
        <v>422.42700000000002</v>
      </c>
      <c r="E52">
        <v>281.70400000000001</v>
      </c>
      <c r="F52">
        <v>287.28699999999998</v>
      </c>
      <c r="H52">
        <f t="shared" si="0"/>
        <v>109</v>
      </c>
      <c r="I52" s="1">
        <f t="shared" si="1"/>
        <v>-9.4730000000000132</v>
      </c>
      <c r="J52" s="2">
        <f t="shared" si="2"/>
        <v>-5.58299999999997</v>
      </c>
      <c r="M52">
        <f t="shared" si="3"/>
        <v>109</v>
      </c>
      <c r="N52" s="1">
        <f t="shared" si="4"/>
        <v>4.8127358862316706E-2</v>
      </c>
      <c r="O52" s="2">
        <f t="shared" si="5"/>
        <v>0.10094145371880224</v>
      </c>
    </row>
    <row r="53" spans="2:15" x14ac:dyDescent="0.75">
      <c r="B53">
        <v>110</v>
      </c>
      <c r="C53">
        <v>419.60199999999998</v>
      </c>
      <c r="D53">
        <v>421.91500000000002</v>
      </c>
      <c r="E53">
        <v>283.47199999999998</v>
      </c>
      <c r="F53">
        <v>282.92099999999999</v>
      </c>
      <c r="H53">
        <f t="shared" si="0"/>
        <v>110</v>
      </c>
      <c r="I53" s="1">
        <f t="shared" si="1"/>
        <v>-2.313000000000045</v>
      </c>
      <c r="J53" s="2">
        <f t="shared" si="2"/>
        <v>0.55099999999998772</v>
      </c>
      <c r="M53">
        <f t="shared" si="3"/>
        <v>110</v>
      </c>
      <c r="N53" s="1">
        <f t="shared" si="4"/>
        <v>0.11082602870478164</v>
      </c>
      <c r="O53" s="2">
        <f t="shared" si="5"/>
        <v>0.17394874968757065</v>
      </c>
    </row>
    <row r="54" spans="2:15" x14ac:dyDescent="0.75">
      <c r="B54">
        <v>111</v>
      </c>
      <c r="C54">
        <v>412.25</v>
      </c>
      <c r="D54">
        <v>427.21899999999999</v>
      </c>
      <c r="E54">
        <v>282.35199999999998</v>
      </c>
      <c r="F54">
        <v>289.55</v>
      </c>
      <c r="H54">
        <f t="shared" si="0"/>
        <v>111</v>
      </c>
      <c r="I54" s="1">
        <f t="shared" si="1"/>
        <v>-14.968999999999994</v>
      </c>
      <c r="J54" s="2">
        <f t="shared" si="2"/>
        <v>-7.1980000000000359</v>
      </c>
      <c r="M54">
        <f t="shared" si="3"/>
        <v>111</v>
      </c>
      <c r="N54" s="1">
        <f t="shared" si="4"/>
        <v>0</v>
      </c>
      <c r="O54" s="2">
        <f t="shared" si="5"/>
        <v>8.1719611040359685E-2</v>
      </c>
    </row>
    <row r="55" spans="2:15" x14ac:dyDescent="0.75">
      <c r="B55">
        <v>112</v>
      </c>
      <c r="C55">
        <v>428.37099999999998</v>
      </c>
      <c r="D55">
        <v>431.40699999999998</v>
      </c>
      <c r="E55">
        <v>284.62900000000002</v>
      </c>
      <c r="F55">
        <v>284.05200000000002</v>
      </c>
      <c r="H55">
        <f t="shared" si="0"/>
        <v>112</v>
      </c>
      <c r="I55" s="1">
        <f t="shared" si="1"/>
        <v>-3.0360000000000014</v>
      </c>
      <c r="J55" s="2">
        <f t="shared" si="2"/>
        <v>0.57699999999999818</v>
      </c>
      <c r="M55">
        <f t="shared" si="3"/>
        <v>112</v>
      </c>
      <c r="N55" s="1">
        <f t="shared" si="4"/>
        <v>0.10449486413828728</v>
      </c>
      <c r="O55" s="2">
        <f t="shared" si="5"/>
        <v>0.17425820350158902</v>
      </c>
    </row>
    <row r="56" spans="2:15" x14ac:dyDescent="0.75">
      <c r="B56">
        <v>113</v>
      </c>
      <c r="C56">
        <v>435.16699999999997</v>
      </c>
      <c r="D56">
        <v>424.32299999999998</v>
      </c>
      <c r="E56">
        <v>283.64800000000002</v>
      </c>
      <c r="F56">
        <v>286.84800000000001</v>
      </c>
      <c r="H56">
        <f t="shared" si="0"/>
        <v>113</v>
      </c>
      <c r="I56" s="1">
        <f t="shared" si="1"/>
        <v>10.843999999999994</v>
      </c>
      <c r="J56" s="2">
        <f t="shared" si="2"/>
        <v>-3.1999999999999886</v>
      </c>
      <c r="M56">
        <f t="shared" si="3"/>
        <v>113</v>
      </c>
      <c r="N56" s="1">
        <f t="shared" si="4"/>
        <v>0.22603921293904383</v>
      </c>
      <c r="O56" s="2">
        <f t="shared" si="5"/>
        <v>0.12930408598055232</v>
      </c>
    </row>
    <row r="57" spans="2:15" x14ac:dyDescent="0.75">
      <c r="B57">
        <v>114</v>
      </c>
      <c r="C57">
        <v>436.63900000000001</v>
      </c>
      <c r="D57">
        <v>438.41500000000002</v>
      </c>
      <c r="E57">
        <v>277.46300000000002</v>
      </c>
      <c r="F57">
        <v>286.09100000000001</v>
      </c>
      <c r="H57">
        <f t="shared" si="0"/>
        <v>114</v>
      </c>
      <c r="I57" s="1">
        <f t="shared" si="1"/>
        <v>-1.7760000000000105</v>
      </c>
      <c r="J57" s="2">
        <f t="shared" si="2"/>
        <v>-8.6279999999999859</v>
      </c>
      <c r="M57">
        <f t="shared" si="3"/>
        <v>114</v>
      </c>
      <c r="N57" s="1">
        <f t="shared" si="4"/>
        <v>0.11552842894296683</v>
      </c>
      <c r="O57" s="2">
        <f t="shared" si="5"/>
        <v>6.4699651269356118E-2</v>
      </c>
    </row>
    <row r="58" spans="2:15" x14ac:dyDescent="0.75">
      <c r="B58">
        <v>115</v>
      </c>
      <c r="C58">
        <v>451.185</v>
      </c>
      <c r="D58">
        <v>439.99400000000003</v>
      </c>
      <c r="E58">
        <v>292.44400000000002</v>
      </c>
      <c r="F58">
        <v>281.74400000000003</v>
      </c>
      <c r="H58">
        <f t="shared" si="0"/>
        <v>115</v>
      </c>
      <c r="I58" s="1">
        <f t="shared" si="1"/>
        <v>11.190999999999974</v>
      </c>
      <c r="J58" s="2">
        <f t="shared" si="2"/>
        <v>10.699999999999989</v>
      </c>
      <c r="M58">
        <f t="shared" si="3"/>
        <v>115</v>
      </c>
      <c r="N58" s="1">
        <f t="shared" si="4"/>
        <v>0.22907782165906257</v>
      </c>
      <c r="O58" s="2">
        <f t="shared" si="5"/>
        <v>0.29474285578262049</v>
      </c>
    </row>
  </sheetData>
  <sortState xmlns:xlrd2="http://schemas.microsoft.com/office/spreadsheetml/2017/richdata2" ref="B3:M122">
    <sortCondition ref="B3:B122"/>
  </sortState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B5D3B-595F-4BFA-9A8A-95612C1939A8}">
  <dimension ref="A1:E40"/>
  <sheetViews>
    <sheetView zoomScale="80" zoomScaleNormal="80" workbookViewId="0"/>
  </sheetViews>
  <sheetFormatPr defaultRowHeight="14.75" x14ac:dyDescent="0.75"/>
  <cols>
    <col min="4" max="4" width="20.7265625" customWidth="1"/>
  </cols>
  <sheetData>
    <row r="1" spans="1:5" x14ac:dyDescent="0.75">
      <c r="B1" t="s">
        <v>35</v>
      </c>
      <c r="E1" t="s">
        <v>44</v>
      </c>
    </row>
    <row r="2" spans="1:5" x14ac:dyDescent="0.75">
      <c r="A2" t="s">
        <v>14</v>
      </c>
      <c r="B2" t="s">
        <v>2</v>
      </c>
      <c r="C2" t="s">
        <v>3</v>
      </c>
      <c r="E2" t="s">
        <v>2</v>
      </c>
    </row>
    <row r="3" spans="1:5" x14ac:dyDescent="0.75">
      <c r="A3">
        <v>1</v>
      </c>
      <c r="B3">
        <v>1</v>
      </c>
      <c r="C3">
        <v>40</v>
      </c>
      <c r="E3">
        <f>B3+55</f>
        <v>56</v>
      </c>
    </row>
    <row r="4" spans="1:5" x14ac:dyDescent="0.75">
      <c r="A4">
        <v>2</v>
      </c>
      <c r="B4">
        <v>3</v>
      </c>
      <c r="C4">
        <v>40</v>
      </c>
      <c r="E4">
        <f t="shared" ref="E4:E40" si="0">B4+55</f>
        <v>58</v>
      </c>
    </row>
    <row r="5" spans="1:5" x14ac:dyDescent="0.75">
      <c r="A5">
        <v>3</v>
      </c>
      <c r="B5">
        <v>5</v>
      </c>
      <c r="C5">
        <v>40</v>
      </c>
      <c r="E5">
        <f t="shared" si="0"/>
        <v>60</v>
      </c>
    </row>
    <row r="6" spans="1:5" x14ac:dyDescent="0.75">
      <c r="A6">
        <v>4</v>
      </c>
      <c r="B6">
        <v>7</v>
      </c>
      <c r="C6">
        <v>40</v>
      </c>
      <c r="E6">
        <f t="shared" si="0"/>
        <v>62</v>
      </c>
    </row>
    <row r="7" spans="1:5" x14ac:dyDescent="0.75">
      <c r="A7">
        <v>5</v>
      </c>
      <c r="B7">
        <v>9</v>
      </c>
      <c r="C7">
        <v>40</v>
      </c>
      <c r="E7">
        <f t="shared" si="0"/>
        <v>64</v>
      </c>
    </row>
    <row r="8" spans="1:5" x14ac:dyDescent="0.75">
      <c r="A8">
        <v>6</v>
      </c>
      <c r="B8">
        <v>11</v>
      </c>
      <c r="C8">
        <v>40</v>
      </c>
      <c r="E8">
        <f t="shared" si="0"/>
        <v>66</v>
      </c>
    </row>
    <row r="9" spans="1:5" x14ac:dyDescent="0.75">
      <c r="A9">
        <v>7</v>
      </c>
      <c r="B9">
        <v>13</v>
      </c>
      <c r="C9">
        <v>40</v>
      </c>
      <c r="E9">
        <f t="shared" si="0"/>
        <v>68</v>
      </c>
    </row>
    <row r="10" spans="1:5" x14ac:dyDescent="0.75">
      <c r="A10">
        <v>8</v>
      </c>
      <c r="B10">
        <v>15</v>
      </c>
      <c r="C10">
        <v>40</v>
      </c>
      <c r="E10">
        <f t="shared" si="0"/>
        <v>70</v>
      </c>
    </row>
    <row r="11" spans="1:5" x14ac:dyDescent="0.75">
      <c r="A11">
        <v>9</v>
      </c>
      <c r="B11">
        <v>17</v>
      </c>
      <c r="C11">
        <v>40</v>
      </c>
      <c r="E11">
        <f t="shared" si="0"/>
        <v>72</v>
      </c>
    </row>
    <row r="12" spans="1:5" x14ac:dyDescent="0.75">
      <c r="A12">
        <v>10</v>
      </c>
      <c r="B12">
        <v>19</v>
      </c>
      <c r="C12">
        <v>40</v>
      </c>
      <c r="E12">
        <f t="shared" si="0"/>
        <v>74</v>
      </c>
    </row>
    <row r="13" spans="1:5" x14ac:dyDescent="0.75">
      <c r="A13">
        <v>11</v>
      </c>
      <c r="B13">
        <v>21</v>
      </c>
      <c r="C13">
        <v>40</v>
      </c>
      <c r="E13">
        <f t="shared" si="0"/>
        <v>76</v>
      </c>
    </row>
    <row r="14" spans="1:5" x14ac:dyDescent="0.75">
      <c r="A14">
        <v>12</v>
      </c>
      <c r="B14">
        <v>23</v>
      </c>
      <c r="C14">
        <v>40</v>
      </c>
      <c r="E14">
        <f t="shared" si="0"/>
        <v>78</v>
      </c>
    </row>
    <row r="15" spans="1:5" x14ac:dyDescent="0.75">
      <c r="A15">
        <v>13</v>
      </c>
      <c r="B15">
        <v>25</v>
      </c>
      <c r="C15">
        <v>40</v>
      </c>
      <c r="E15">
        <f t="shared" si="0"/>
        <v>80</v>
      </c>
    </row>
    <row r="16" spans="1:5" x14ac:dyDescent="0.75">
      <c r="A16">
        <v>14</v>
      </c>
      <c r="B16">
        <v>27</v>
      </c>
      <c r="C16">
        <v>40</v>
      </c>
      <c r="E16">
        <f t="shared" si="0"/>
        <v>82</v>
      </c>
    </row>
    <row r="17" spans="1:5" x14ac:dyDescent="0.75">
      <c r="A17">
        <v>15</v>
      </c>
      <c r="B17">
        <v>29</v>
      </c>
      <c r="C17">
        <v>40</v>
      </c>
      <c r="E17">
        <f t="shared" si="0"/>
        <v>84</v>
      </c>
    </row>
    <row r="18" spans="1:5" x14ac:dyDescent="0.75">
      <c r="A18">
        <v>16</v>
      </c>
      <c r="B18">
        <v>31</v>
      </c>
      <c r="C18">
        <v>40</v>
      </c>
      <c r="E18">
        <f t="shared" si="0"/>
        <v>86</v>
      </c>
    </row>
    <row r="19" spans="1:5" x14ac:dyDescent="0.75">
      <c r="A19">
        <v>17</v>
      </c>
      <c r="B19">
        <v>33</v>
      </c>
      <c r="C19">
        <v>40</v>
      </c>
      <c r="E19">
        <f t="shared" si="0"/>
        <v>88</v>
      </c>
    </row>
    <row r="20" spans="1:5" x14ac:dyDescent="0.75">
      <c r="A20">
        <v>18</v>
      </c>
      <c r="B20">
        <v>35</v>
      </c>
      <c r="C20">
        <v>40</v>
      </c>
      <c r="E20">
        <f t="shared" si="0"/>
        <v>90</v>
      </c>
    </row>
    <row r="21" spans="1:5" x14ac:dyDescent="0.75">
      <c r="A21">
        <v>19</v>
      </c>
      <c r="B21">
        <v>37</v>
      </c>
      <c r="C21">
        <v>40</v>
      </c>
      <c r="E21">
        <f t="shared" si="0"/>
        <v>92</v>
      </c>
    </row>
    <row r="22" spans="1:5" x14ac:dyDescent="0.75">
      <c r="A22">
        <v>20</v>
      </c>
      <c r="B22">
        <v>39</v>
      </c>
      <c r="C22">
        <v>40</v>
      </c>
      <c r="E22">
        <f t="shared" si="0"/>
        <v>94</v>
      </c>
    </row>
    <row r="23" spans="1:5" x14ac:dyDescent="0.75">
      <c r="A23">
        <v>21</v>
      </c>
      <c r="B23">
        <v>41</v>
      </c>
      <c r="C23">
        <v>40</v>
      </c>
      <c r="E23">
        <f t="shared" si="0"/>
        <v>96</v>
      </c>
    </row>
    <row r="24" spans="1:5" x14ac:dyDescent="0.75">
      <c r="A24">
        <v>22</v>
      </c>
      <c r="B24">
        <v>43</v>
      </c>
      <c r="C24">
        <v>40</v>
      </c>
      <c r="E24">
        <f t="shared" si="0"/>
        <v>98</v>
      </c>
    </row>
    <row r="25" spans="1:5" x14ac:dyDescent="0.75">
      <c r="A25">
        <v>23</v>
      </c>
      <c r="B25">
        <v>45</v>
      </c>
      <c r="C25">
        <v>40</v>
      </c>
      <c r="E25">
        <f t="shared" si="0"/>
        <v>100</v>
      </c>
    </row>
    <row r="26" spans="1:5" x14ac:dyDescent="0.75">
      <c r="A26">
        <v>24</v>
      </c>
      <c r="B26">
        <v>47</v>
      </c>
      <c r="C26">
        <v>40</v>
      </c>
      <c r="E26">
        <f t="shared" si="0"/>
        <v>102</v>
      </c>
    </row>
    <row r="27" spans="1:5" x14ac:dyDescent="0.75">
      <c r="A27">
        <v>25</v>
      </c>
      <c r="B27">
        <v>49</v>
      </c>
      <c r="C27">
        <v>40</v>
      </c>
      <c r="E27">
        <f t="shared" si="0"/>
        <v>104</v>
      </c>
    </row>
    <row r="28" spans="1:5" x14ac:dyDescent="0.75">
      <c r="A28">
        <v>26</v>
      </c>
      <c r="B28">
        <v>51</v>
      </c>
      <c r="C28">
        <v>40</v>
      </c>
      <c r="E28">
        <f t="shared" si="0"/>
        <v>106</v>
      </c>
    </row>
    <row r="29" spans="1:5" x14ac:dyDescent="0.75">
      <c r="A29">
        <v>27</v>
      </c>
      <c r="B29">
        <v>53</v>
      </c>
      <c r="C29">
        <v>40</v>
      </c>
      <c r="E29">
        <f t="shared" si="0"/>
        <v>108</v>
      </c>
    </row>
    <row r="30" spans="1:5" x14ac:dyDescent="0.75">
      <c r="A30">
        <v>28</v>
      </c>
      <c r="B30">
        <v>55</v>
      </c>
      <c r="C30">
        <v>40</v>
      </c>
      <c r="E30">
        <f t="shared" si="0"/>
        <v>110</v>
      </c>
    </row>
    <row r="31" spans="1:5" x14ac:dyDescent="0.75">
      <c r="A31">
        <v>29</v>
      </c>
      <c r="B31">
        <v>57</v>
      </c>
      <c r="C31">
        <v>40</v>
      </c>
      <c r="E31">
        <f t="shared" si="0"/>
        <v>112</v>
      </c>
    </row>
    <row r="32" spans="1:5" x14ac:dyDescent="0.75">
      <c r="A32">
        <v>30</v>
      </c>
      <c r="B32">
        <v>59</v>
      </c>
      <c r="C32">
        <v>40</v>
      </c>
      <c r="E32">
        <f t="shared" si="0"/>
        <v>114</v>
      </c>
    </row>
    <row r="33" spans="1:5" x14ac:dyDescent="0.75">
      <c r="A33">
        <v>31</v>
      </c>
      <c r="B33">
        <v>61</v>
      </c>
      <c r="C33">
        <v>40</v>
      </c>
      <c r="E33">
        <f t="shared" si="0"/>
        <v>116</v>
      </c>
    </row>
    <row r="34" spans="1:5" x14ac:dyDescent="0.75">
      <c r="A34">
        <v>32</v>
      </c>
      <c r="B34">
        <v>63</v>
      </c>
      <c r="C34">
        <v>40</v>
      </c>
      <c r="E34">
        <f t="shared" si="0"/>
        <v>118</v>
      </c>
    </row>
    <row r="35" spans="1:5" x14ac:dyDescent="0.75">
      <c r="A35">
        <v>33</v>
      </c>
      <c r="B35">
        <v>65</v>
      </c>
      <c r="C35">
        <v>40</v>
      </c>
      <c r="E35">
        <f t="shared" si="0"/>
        <v>120</v>
      </c>
    </row>
    <row r="36" spans="1:5" x14ac:dyDescent="0.75">
      <c r="A36">
        <v>34</v>
      </c>
      <c r="B36">
        <v>67</v>
      </c>
      <c r="C36">
        <v>40</v>
      </c>
      <c r="E36">
        <f t="shared" si="0"/>
        <v>122</v>
      </c>
    </row>
    <row r="37" spans="1:5" x14ac:dyDescent="0.75">
      <c r="A37">
        <v>35</v>
      </c>
      <c r="B37">
        <v>69</v>
      </c>
      <c r="C37">
        <v>40</v>
      </c>
      <c r="E37">
        <f t="shared" si="0"/>
        <v>124</v>
      </c>
    </row>
    <row r="38" spans="1:5" x14ac:dyDescent="0.75">
      <c r="A38">
        <v>36</v>
      </c>
      <c r="B38">
        <v>71</v>
      </c>
      <c r="C38">
        <v>40</v>
      </c>
      <c r="E38">
        <f t="shared" si="0"/>
        <v>126</v>
      </c>
    </row>
    <row r="39" spans="1:5" x14ac:dyDescent="0.75">
      <c r="A39">
        <v>37</v>
      </c>
      <c r="B39">
        <v>73</v>
      </c>
      <c r="C39">
        <v>40</v>
      </c>
      <c r="E39">
        <f t="shared" si="0"/>
        <v>128</v>
      </c>
    </row>
    <row r="40" spans="1:5" x14ac:dyDescent="0.75">
      <c r="A40">
        <v>38</v>
      </c>
      <c r="B40">
        <v>75</v>
      </c>
      <c r="C40">
        <v>40</v>
      </c>
      <c r="E40">
        <f t="shared" si="0"/>
        <v>130</v>
      </c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D769C-0415-4AF5-8C8F-DAB3AED3E081}">
  <dimension ref="A1:Z40"/>
  <sheetViews>
    <sheetView zoomScale="80" zoomScaleNormal="80" workbookViewId="0"/>
  </sheetViews>
  <sheetFormatPr defaultRowHeight="14.75" x14ac:dyDescent="0.75"/>
  <cols>
    <col min="1" max="1" width="14.1328125" customWidth="1"/>
    <col min="2" max="2" width="5.54296875" style="1" customWidth="1"/>
    <col min="3" max="3" width="5.54296875" style="11" customWidth="1"/>
    <col min="4" max="4" width="5.40625" style="1" customWidth="1"/>
    <col min="5" max="5" width="5.40625" style="11" customWidth="1"/>
    <col min="6" max="6" width="5.40625" style="1" customWidth="1"/>
    <col min="7" max="7" width="5.40625" style="11" customWidth="1"/>
    <col min="8" max="8" width="5.40625" style="1" customWidth="1"/>
    <col min="9" max="9" width="5.40625" style="11" customWidth="1"/>
    <col min="10" max="10" width="5.40625" style="1" customWidth="1"/>
    <col min="11" max="11" width="5.40625" style="11" customWidth="1"/>
    <col min="12" max="12" width="5.40625" style="1" customWidth="1"/>
    <col min="13" max="13" width="5.40625" style="11" customWidth="1"/>
    <col min="14" max="14" width="5.40625" style="1" customWidth="1"/>
    <col min="15" max="15" width="5.40625" style="11" customWidth="1"/>
    <col min="16" max="16" width="5.40625" style="1" customWidth="1"/>
    <col min="17" max="17" width="5.40625" style="11" customWidth="1"/>
    <col min="18" max="18" width="5.40625" style="1" customWidth="1"/>
    <col min="19" max="19" width="5.40625" style="11" customWidth="1"/>
  </cols>
  <sheetData>
    <row r="1" spans="1:26" x14ac:dyDescent="0.75">
      <c r="A1" t="s">
        <v>33</v>
      </c>
      <c r="B1" s="1">
        <v>1</v>
      </c>
      <c r="C1" s="11">
        <v>1</v>
      </c>
      <c r="D1" s="1">
        <v>2</v>
      </c>
      <c r="E1" s="11">
        <v>2</v>
      </c>
      <c r="F1" s="1">
        <v>3</v>
      </c>
      <c r="G1" s="11">
        <v>3</v>
      </c>
      <c r="H1" s="1">
        <v>4</v>
      </c>
      <c r="I1" s="11">
        <v>4</v>
      </c>
      <c r="J1" s="1">
        <v>5</v>
      </c>
      <c r="K1" s="11">
        <v>5</v>
      </c>
      <c r="L1" s="1">
        <v>6</v>
      </c>
      <c r="M1" s="11">
        <v>6</v>
      </c>
      <c r="N1" s="1">
        <v>7</v>
      </c>
      <c r="O1" s="11">
        <v>7</v>
      </c>
      <c r="P1" s="1">
        <v>8</v>
      </c>
      <c r="Q1" s="11">
        <v>8</v>
      </c>
      <c r="R1" s="1">
        <v>9</v>
      </c>
      <c r="S1" s="11">
        <v>9</v>
      </c>
      <c r="V1" t="s">
        <v>7</v>
      </c>
    </row>
    <row r="2" spans="1:26" x14ac:dyDescent="0.75">
      <c r="A2" t="s">
        <v>2</v>
      </c>
      <c r="B2" s="1" t="s">
        <v>1</v>
      </c>
      <c r="C2" s="11" t="s">
        <v>0</v>
      </c>
      <c r="D2" s="1" t="s">
        <v>1</v>
      </c>
      <c r="E2" s="11" t="s">
        <v>0</v>
      </c>
      <c r="F2" s="1" t="s">
        <v>1</v>
      </c>
      <c r="G2" s="11" t="s">
        <v>0</v>
      </c>
      <c r="H2" s="1" t="s">
        <v>1</v>
      </c>
      <c r="I2" s="11" t="s">
        <v>0</v>
      </c>
      <c r="J2" s="1" t="s">
        <v>1</v>
      </c>
      <c r="K2" s="11" t="s">
        <v>0</v>
      </c>
      <c r="L2" s="1" t="s">
        <v>1</v>
      </c>
      <c r="M2" s="11" t="s">
        <v>0</v>
      </c>
      <c r="N2" s="1" t="s">
        <v>1</v>
      </c>
      <c r="O2" s="11" t="s">
        <v>0</v>
      </c>
      <c r="P2" s="1" t="s">
        <v>1</v>
      </c>
      <c r="Q2" s="11" t="s">
        <v>0</v>
      </c>
      <c r="R2" s="1" t="s">
        <v>1</v>
      </c>
      <c r="S2" s="11" t="s">
        <v>0</v>
      </c>
      <c r="U2" t="s">
        <v>45</v>
      </c>
      <c r="V2" t="s">
        <v>1</v>
      </c>
      <c r="W2" t="s">
        <v>0</v>
      </c>
      <c r="Y2" t="s">
        <v>45</v>
      </c>
      <c r="Z2" t="s">
        <v>8</v>
      </c>
    </row>
    <row r="3" spans="1:26" x14ac:dyDescent="0.75">
      <c r="A3">
        <v>-54</v>
      </c>
      <c r="R3" s="1">
        <v>0.60487120286115248</v>
      </c>
      <c r="S3" s="11">
        <v>0.49852353178533459</v>
      </c>
      <c r="U3">
        <v>-54</v>
      </c>
      <c r="V3">
        <f t="shared" ref="V3:W40" si="0">AVERAGE(B3,D3,F3,H3,J3,L3,N3,P3,R3)</f>
        <v>0.60487120286115248</v>
      </c>
      <c r="W3">
        <f t="shared" si="0"/>
        <v>0.49852353178533459</v>
      </c>
      <c r="Y3">
        <v>-54</v>
      </c>
      <c r="Z3">
        <v>1</v>
      </c>
    </row>
    <row r="4" spans="1:26" x14ac:dyDescent="0.75">
      <c r="A4">
        <v>-52</v>
      </c>
      <c r="R4" s="1">
        <v>0.43019355582169749</v>
      </c>
      <c r="S4" s="11">
        <v>0.35519606764241968</v>
      </c>
      <c r="U4">
        <v>-52</v>
      </c>
      <c r="V4">
        <f t="shared" si="0"/>
        <v>0.43019355582169749</v>
      </c>
      <c r="W4">
        <f t="shared" si="0"/>
        <v>0.35519606764241968</v>
      </c>
      <c r="Y4">
        <v>-52</v>
      </c>
      <c r="Z4">
        <v>1</v>
      </c>
    </row>
    <row r="5" spans="1:26" x14ac:dyDescent="0.75">
      <c r="A5">
        <v>-50</v>
      </c>
      <c r="R5" s="1">
        <v>0.36816761942390119</v>
      </c>
      <c r="S5" s="11">
        <v>0.28671912255603271</v>
      </c>
      <c r="U5">
        <v>-50</v>
      </c>
      <c r="V5">
        <f t="shared" si="0"/>
        <v>0.36816761942390119</v>
      </c>
      <c r="W5">
        <f t="shared" si="0"/>
        <v>0.28671912255603271</v>
      </c>
      <c r="Y5">
        <v>-50</v>
      </c>
      <c r="Z5">
        <v>1</v>
      </c>
    </row>
    <row r="6" spans="1:26" x14ac:dyDescent="0.75">
      <c r="A6">
        <v>-48</v>
      </c>
      <c r="R6" s="1">
        <v>0.32319665485494614</v>
      </c>
      <c r="S6" s="11">
        <v>0.26238949414915091</v>
      </c>
      <c r="U6">
        <v>-48</v>
      </c>
      <c r="V6">
        <f t="shared" si="0"/>
        <v>0.32319665485494614</v>
      </c>
      <c r="W6">
        <f t="shared" si="0"/>
        <v>0.26238949414915091</v>
      </c>
      <c r="Y6">
        <v>-48</v>
      </c>
      <c r="Z6">
        <v>1</v>
      </c>
    </row>
    <row r="7" spans="1:26" x14ac:dyDescent="0.75">
      <c r="A7">
        <v>-46</v>
      </c>
      <c r="R7" s="1">
        <v>0.33105330090254742</v>
      </c>
      <c r="S7" s="11">
        <v>0.28896592201313265</v>
      </c>
      <c r="U7">
        <v>-46</v>
      </c>
      <c r="V7">
        <f t="shared" si="0"/>
        <v>0.33105330090254742</v>
      </c>
      <c r="W7">
        <f t="shared" si="0"/>
        <v>0.28896592201313265</v>
      </c>
      <c r="Y7">
        <v>-46</v>
      </c>
      <c r="Z7">
        <v>1</v>
      </c>
    </row>
    <row r="8" spans="1:26" x14ac:dyDescent="0.75">
      <c r="A8">
        <v>-44</v>
      </c>
      <c r="R8" s="1">
        <v>0.2765959198120006</v>
      </c>
      <c r="S8" s="11">
        <v>0.26159165107662985</v>
      </c>
      <c r="U8">
        <v>-44</v>
      </c>
      <c r="V8">
        <f t="shared" si="0"/>
        <v>0.2765959198120006</v>
      </c>
      <c r="W8">
        <f t="shared" si="0"/>
        <v>0.26159165107662985</v>
      </c>
      <c r="Y8">
        <v>-44</v>
      </c>
      <c r="Z8">
        <v>1</v>
      </c>
    </row>
    <row r="9" spans="1:26" x14ac:dyDescent="0.75">
      <c r="A9">
        <v>-42</v>
      </c>
      <c r="R9" s="1">
        <v>0.29297182061001215</v>
      </c>
      <c r="S9" s="11">
        <v>0.25510802978614167</v>
      </c>
      <c r="U9">
        <v>-42</v>
      </c>
      <c r="V9">
        <f t="shared" si="0"/>
        <v>0.29297182061001215</v>
      </c>
      <c r="W9">
        <f t="shared" si="0"/>
        <v>0.25510802978614167</v>
      </c>
      <c r="Y9">
        <v>-42</v>
      </c>
      <c r="Z9">
        <v>1</v>
      </c>
    </row>
    <row r="10" spans="1:26" x14ac:dyDescent="0.75">
      <c r="A10">
        <v>-40</v>
      </c>
      <c r="R10" s="1">
        <v>0.49778375909029177</v>
      </c>
      <c r="S10" s="11">
        <v>0.34898756465280062</v>
      </c>
      <c r="U10">
        <v>-40</v>
      </c>
      <c r="V10">
        <f t="shared" si="0"/>
        <v>0.49778375909029177</v>
      </c>
      <c r="W10">
        <f t="shared" si="0"/>
        <v>0.34898756465280062</v>
      </c>
      <c r="Y10">
        <v>-40</v>
      </c>
      <c r="Z10">
        <v>1</v>
      </c>
    </row>
    <row r="11" spans="1:26" x14ac:dyDescent="0.75">
      <c r="A11">
        <v>-38</v>
      </c>
      <c r="R11" s="1">
        <v>0.52357611151581018</v>
      </c>
      <c r="S11" s="11">
        <v>0.3060324272770627</v>
      </c>
      <c r="U11">
        <v>-38</v>
      </c>
      <c r="V11">
        <f t="shared" si="0"/>
        <v>0.52357611151581018</v>
      </c>
      <c r="W11">
        <f t="shared" si="0"/>
        <v>0.3060324272770627</v>
      </c>
      <c r="Y11">
        <v>-38</v>
      </c>
      <c r="Z11">
        <v>1</v>
      </c>
    </row>
    <row r="12" spans="1:26" x14ac:dyDescent="0.75">
      <c r="A12">
        <v>-36</v>
      </c>
      <c r="R12" s="1">
        <v>0.4752015606286969</v>
      </c>
      <c r="S12" s="11">
        <v>0.3576354499101278</v>
      </c>
      <c r="U12">
        <v>-36</v>
      </c>
      <c r="V12">
        <f t="shared" si="0"/>
        <v>0.4752015606286969</v>
      </c>
      <c r="W12">
        <f t="shared" si="0"/>
        <v>0.3576354499101278</v>
      </c>
      <c r="Y12">
        <v>-36</v>
      </c>
      <c r="Z12">
        <v>1</v>
      </c>
    </row>
    <row r="13" spans="1:26" x14ac:dyDescent="0.75">
      <c r="A13">
        <v>-34</v>
      </c>
      <c r="R13" s="1">
        <v>0.37311454899394636</v>
      </c>
      <c r="S13" s="11">
        <v>7.3126444371080485E-2</v>
      </c>
      <c r="U13">
        <v>-34</v>
      </c>
      <c r="V13">
        <f t="shared" si="0"/>
        <v>0.37311454899394636</v>
      </c>
      <c r="W13">
        <f t="shared" si="0"/>
        <v>7.3126444371080485E-2</v>
      </c>
      <c r="Y13">
        <v>-34</v>
      </c>
      <c r="Z13">
        <v>1</v>
      </c>
    </row>
    <row r="14" spans="1:26" x14ac:dyDescent="0.75">
      <c r="A14">
        <v>-32</v>
      </c>
      <c r="R14" s="1">
        <v>0.53844570929998115</v>
      </c>
      <c r="S14" s="11">
        <v>0.19525145812699451</v>
      </c>
      <c r="U14">
        <v>-32</v>
      </c>
      <c r="V14">
        <f t="shared" si="0"/>
        <v>0.53844570929998115</v>
      </c>
      <c r="W14">
        <f t="shared" si="0"/>
        <v>0.19525145812699451</v>
      </c>
      <c r="Y14">
        <v>-32</v>
      </c>
      <c r="Z14">
        <v>1</v>
      </c>
    </row>
    <row r="15" spans="1:26" x14ac:dyDescent="0.75">
      <c r="A15">
        <v>-30</v>
      </c>
      <c r="R15" s="1">
        <v>0.36907304746500774</v>
      </c>
      <c r="S15" s="11">
        <v>0.16273247496423512</v>
      </c>
      <c r="U15">
        <v>-30</v>
      </c>
      <c r="V15">
        <f t="shared" si="0"/>
        <v>0.36907304746500774</v>
      </c>
      <c r="W15">
        <f t="shared" si="0"/>
        <v>0.16273247496423512</v>
      </c>
      <c r="Y15">
        <v>-30</v>
      </c>
      <c r="Z15">
        <v>1</v>
      </c>
    </row>
    <row r="16" spans="1:26" x14ac:dyDescent="0.75">
      <c r="A16">
        <v>-28</v>
      </c>
      <c r="R16" s="1">
        <v>0.36385037390062563</v>
      </c>
      <c r="S16" s="11">
        <v>0.10183045376178405</v>
      </c>
      <c r="U16">
        <v>-28</v>
      </c>
      <c r="V16">
        <f t="shared" si="0"/>
        <v>0.36385037390062563</v>
      </c>
      <c r="W16">
        <f t="shared" si="0"/>
        <v>0.10183045376178405</v>
      </c>
      <c r="Y16">
        <v>-28</v>
      </c>
      <c r="Z16">
        <v>1</v>
      </c>
    </row>
    <row r="17" spans="1:26" x14ac:dyDescent="0.75">
      <c r="A17">
        <v>-26</v>
      </c>
      <c r="R17" s="1">
        <v>0.37875289634083598</v>
      </c>
      <c r="S17" s="11">
        <v>0.26444371079564266</v>
      </c>
      <c r="U17">
        <v>-26</v>
      </c>
      <c r="V17">
        <f t="shared" si="0"/>
        <v>0.37875289634083598</v>
      </c>
      <c r="W17">
        <f t="shared" si="0"/>
        <v>0.26444371079564266</v>
      </c>
      <c r="Y17">
        <v>-26</v>
      </c>
      <c r="Z17">
        <v>1</v>
      </c>
    </row>
    <row r="18" spans="1:26" x14ac:dyDescent="0.75">
      <c r="A18">
        <v>-24</v>
      </c>
      <c r="P18" s="1">
        <v>9.3309612325900307E-2</v>
      </c>
      <c r="Q18" s="11">
        <v>9.2640877618292136E-2</v>
      </c>
      <c r="R18" s="1">
        <v>0.3259787882903456</v>
      </c>
      <c r="S18" s="11">
        <v>0.26765342430578454</v>
      </c>
      <c r="U18">
        <v>-24</v>
      </c>
      <c r="V18">
        <f t="shared" si="0"/>
        <v>0.20964420030812295</v>
      </c>
      <c r="W18">
        <f t="shared" si="0"/>
        <v>0.18014715096203834</v>
      </c>
      <c r="Y18">
        <v>-24</v>
      </c>
      <c r="Z18">
        <v>2</v>
      </c>
    </row>
    <row r="19" spans="1:26" x14ac:dyDescent="0.75">
      <c r="A19">
        <v>-22</v>
      </c>
      <c r="P19" s="1">
        <v>0</v>
      </c>
      <c r="Q19" s="11">
        <v>0</v>
      </c>
      <c r="R19" s="1">
        <v>0.63868482461447329</v>
      </c>
      <c r="S19" s="11">
        <v>0.3599189318073438</v>
      </c>
      <c r="U19">
        <v>-22</v>
      </c>
      <c r="V19">
        <f t="shared" si="0"/>
        <v>0.31934241230723664</v>
      </c>
      <c r="W19">
        <f t="shared" si="0"/>
        <v>0.1799594659036719</v>
      </c>
      <c r="Y19">
        <v>-22</v>
      </c>
      <c r="Z19">
        <v>2</v>
      </c>
    </row>
    <row r="20" spans="1:26" x14ac:dyDescent="0.75">
      <c r="A20">
        <v>-20</v>
      </c>
      <c r="P20" s="1">
        <v>0.39741067155267928</v>
      </c>
      <c r="Q20" s="11">
        <v>0.54502328339466644</v>
      </c>
      <c r="R20" s="1">
        <v>0.21414196288568207</v>
      </c>
      <c r="S20" s="11">
        <v>0.12336304610982664</v>
      </c>
      <c r="U20">
        <v>-20</v>
      </c>
      <c r="V20">
        <f t="shared" si="0"/>
        <v>0.30577631721918069</v>
      </c>
      <c r="W20">
        <f t="shared" si="0"/>
        <v>0.33419316475224653</v>
      </c>
      <c r="Y20">
        <v>-20</v>
      </c>
      <c r="Z20">
        <v>2</v>
      </c>
    </row>
    <row r="21" spans="1:26" x14ac:dyDescent="0.75">
      <c r="A21">
        <v>-18</v>
      </c>
      <c r="N21" s="1">
        <v>0.26949369359982844</v>
      </c>
      <c r="O21" s="11">
        <v>0.22638429392303658</v>
      </c>
      <c r="P21" s="1">
        <v>0.57762909175292154</v>
      </c>
      <c r="Q21" s="11">
        <v>0.44098487887402493</v>
      </c>
      <c r="R21" s="1">
        <v>0</v>
      </c>
      <c r="S21" s="11">
        <v>0</v>
      </c>
      <c r="U21">
        <v>-18</v>
      </c>
      <c r="V21">
        <f t="shared" si="0"/>
        <v>0.28237426178425001</v>
      </c>
      <c r="W21">
        <f t="shared" si="0"/>
        <v>0.22245639093235384</v>
      </c>
      <c r="Y21">
        <v>-18</v>
      </c>
      <c r="Z21">
        <v>3</v>
      </c>
    </row>
    <row r="22" spans="1:26" x14ac:dyDescent="0.75">
      <c r="A22">
        <v>-16</v>
      </c>
      <c r="N22" s="1">
        <v>2.5295060806547486E-2</v>
      </c>
      <c r="O22" s="11">
        <v>0</v>
      </c>
      <c r="P22" s="1">
        <v>0.69098231076775785</v>
      </c>
      <c r="Q22" s="11">
        <v>0.76434501281894762</v>
      </c>
      <c r="R22" s="1">
        <v>0.23932109359245071</v>
      </c>
      <c r="S22" s="11">
        <v>4.8723451083965981E-2</v>
      </c>
      <c r="U22">
        <v>-16</v>
      </c>
      <c r="V22">
        <f t="shared" si="0"/>
        <v>0.318532821722252</v>
      </c>
      <c r="W22">
        <f t="shared" si="0"/>
        <v>0.27102282130097122</v>
      </c>
      <c r="Y22">
        <v>-16</v>
      </c>
      <c r="Z22">
        <v>3</v>
      </c>
    </row>
    <row r="23" spans="1:26" x14ac:dyDescent="0.75">
      <c r="A23">
        <v>-14</v>
      </c>
      <c r="N23" s="1">
        <v>4.1534258310614101E-2</v>
      </c>
      <c r="O23" s="11">
        <v>0.34151720935631785</v>
      </c>
      <c r="P23" s="1">
        <v>0.78317516642575014</v>
      </c>
      <c r="Q23" s="11">
        <v>0.83919633046723663</v>
      </c>
      <c r="R23" s="1">
        <v>0.49536379687133469</v>
      </c>
      <c r="S23" s="11">
        <v>0.28085910274751547</v>
      </c>
      <c r="U23">
        <v>-14</v>
      </c>
      <c r="V23">
        <f t="shared" si="0"/>
        <v>0.4400244072025663</v>
      </c>
      <c r="W23">
        <f t="shared" si="0"/>
        <v>0.48719088085702333</v>
      </c>
      <c r="Y23">
        <v>-14</v>
      </c>
      <c r="Z23">
        <v>3</v>
      </c>
    </row>
    <row r="24" spans="1:26" x14ac:dyDescent="0.75">
      <c r="A24">
        <v>-12</v>
      </c>
      <c r="L24" s="1">
        <v>0.69213959464655961</v>
      </c>
      <c r="M24" s="11">
        <v>0.41602657511916741</v>
      </c>
      <c r="N24" s="1">
        <v>0</v>
      </c>
      <c r="O24" s="11">
        <v>0.25370015671251933</v>
      </c>
      <c r="P24" s="1">
        <v>0.90469859656077645</v>
      </c>
      <c r="Q24" s="11">
        <v>0.75236758114306657</v>
      </c>
      <c r="R24" s="1">
        <v>0.71340321591577904</v>
      </c>
      <c r="S24" s="11">
        <v>0.51228861743883203</v>
      </c>
      <c r="U24">
        <v>-12</v>
      </c>
      <c r="V24">
        <f t="shared" si="0"/>
        <v>0.5775603517807788</v>
      </c>
      <c r="W24">
        <f t="shared" si="0"/>
        <v>0.48359573260339628</v>
      </c>
      <c r="Y24">
        <v>-12</v>
      </c>
      <c r="Z24">
        <v>4</v>
      </c>
    </row>
    <row r="25" spans="1:26" x14ac:dyDescent="0.75">
      <c r="A25">
        <v>-10</v>
      </c>
      <c r="H25" s="1">
        <v>0.14790781382792492</v>
      </c>
      <c r="I25" s="11">
        <v>0.10599569272745368</v>
      </c>
      <c r="L25" s="1">
        <v>0.39957607645629928</v>
      </c>
      <c r="M25" s="11">
        <v>0.55763293734100516</v>
      </c>
      <c r="N25" s="1">
        <v>0.14668530513252384</v>
      </c>
      <c r="O25" s="11">
        <v>0.26942945034534815</v>
      </c>
      <c r="P25" s="1">
        <v>0.99042296554491493</v>
      </c>
      <c r="Q25" s="11">
        <v>1</v>
      </c>
      <c r="R25" s="1">
        <v>0.68463941328262956</v>
      </c>
      <c r="S25" s="11">
        <v>0.58190271816881267</v>
      </c>
      <c r="U25">
        <v>-10</v>
      </c>
      <c r="V25">
        <f t="shared" si="0"/>
        <v>0.47384631484885853</v>
      </c>
      <c r="W25">
        <f t="shared" si="0"/>
        <v>0.502992159716524</v>
      </c>
      <c r="Y25">
        <v>-10</v>
      </c>
      <c r="Z25">
        <v>5</v>
      </c>
    </row>
    <row r="26" spans="1:26" x14ac:dyDescent="0.75">
      <c r="A26">
        <v>-8</v>
      </c>
      <c r="H26" s="1">
        <v>0.13436984452332132</v>
      </c>
      <c r="I26" s="11">
        <v>3.642021199138594E-2</v>
      </c>
      <c r="L26" s="1">
        <v>0.31108672612850924</v>
      </c>
      <c r="M26" s="11">
        <v>0.46848526760354503</v>
      </c>
      <c r="N26" s="1">
        <v>0.29436041699226073</v>
      </c>
      <c r="O26" s="11">
        <v>0.5758241917696908</v>
      </c>
      <c r="P26" s="1">
        <v>0.7504604808338452</v>
      </c>
      <c r="Q26" s="11">
        <v>0.68154071541936279</v>
      </c>
      <c r="R26" s="1">
        <v>0.43181921071368395</v>
      </c>
      <c r="S26" s="11">
        <v>0.19079454165291126</v>
      </c>
      <c r="U26">
        <v>-8</v>
      </c>
      <c r="V26">
        <f t="shared" si="0"/>
        <v>0.38441933583832405</v>
      </c>
      <c r="W26">
        <f t="shared" si="0"/>
        <v>0.39061298568737912</v>
      </c>
      <c r="Y26">
        <v>-8</v>
      </c>
      <c r="Z26">
        <v>5</v>
      </c>
    </row>
    <row r="27" spans="1:26" x14ac:dyDescent="0.75">
      <c r="A27">
        <v>-6</v>
      </c>
      <c r="F27" s="1">
        <v>0</v>
      </c>
      <c r="G27" s="11">
        <v>0</v>
      </c>
      <c r="H27" s="1">
        <v>5.5191721241813617E-2</v>
      </c>
      <c r="I27" s="11">
        <v>0.39050560635207798</v>
      </c>
      <c r="J27" s="1">
        <v>0.46035953389416961</v>
      </c>
      <c r="K27" s="11">
        <v>1</v>
      </c>
      <c r="L27" s="1">
        <v>0.50704819785599808</v>
      </c>
      <c r="M27" s="11">
        <v>0.89821926943120267</v>
      </c>
      <c r="N27" s="1">
        <v>0.3075694167086318</v>
      </c>
      <c r="O27" s="11">
        <v>0.47928637761913079</v>
      </c>
      <c r="P27" s="1">
        <v>0.62529187958365806</v>
      </c>
      <c r="Q27" s="11">
        <v>0.90072727906936123</v>
      </c>
      <c r="R27" s="1">
        <v>0.78194411862753599</v>
      </c>
      <c r="S27" s="11">
        <v>0.63941161366054033</v>
      </c>
      <c r="U27">
        <v>-6</v>
      </c>
      <c r="V27">
        <f t="shared" si="0"/>
        <v>0.3910578382731153</v>
      </c>
      <c r="W27">
        <f t="shared" si="0"/>
        <v>0.61545002087604472</v>
      </c>
      <c r="Y27">
        <v>-6</v>
      </c>
      <c r="Z27">
        <v>7</v>
      </c>
    </row>
    <row r="28" spans="1:26" x14ac:dyDescent="0.75">
      <c r="A28">
        <v>-4</v>
      </c>
      <c r="F28" s="1">
        <v>0.126370280146163</v>
      </c>
      <c r="G28" s="11">
        <v>0.16350925089004076</v>
      </c>
      <c r="H28" s="1">
        <v>0</v>
      </c>
      <c r="I28" s="11">
        <v>0.89133717053580241</v>
      </c>
      <c r="J28" s="1">
        <v>0.31662795463861232</v>
      </c>
      <c r="K28" s="11">
        <v>0.56808701853100063</v>
      </c>
      <c r="L28" s="1">
        <v>0</v>
      </c>
      <c r="M28" s="11">
        <v>0</v>
      </c>
      <c r="N28" s="1">
        <v>0.28024264735675292</v>
      </c>
      <c r="O28" s="11">
        <v>0.34610975680538658</v>
      </c>
      <c r="P28" s="1">
        <v>0.77223965308026654</v>
      </c>
      <c r="Q28" s="11">
        <v>0.89022359035178023</v>
      </c>
      <c r="R28" s="1">
        <v>0.78738491803818411</v>
      </c>
      <c r="S28" s="11">
        <v>0.58919335314185073</v>
      </c>
      <c r="U28">
        <v>-4</v>
      </c>
      <c r="V28">
        <f t="shared" si="0"/>
        <v>0.32612363617999696</v>
      </c>
      <c r="W28">
        <f t="shared" si="0"/>
        <v>0.49263716289369441</v>
      </c>
      <c r="Y28">
        <v>-4</v>
      </c>
      <c r="Z28">
        <v>7</v>
      </c>
    </row>
    <row r="29" spans="1:26" x14ac:dyDescent="0.75">
      <c r="A29">
        <v>-2</v>
      </c>
      <c r="B29" s="1">
        <v>0.76147495380213459</v>
      </c>
      <c r="C29" s="11">
        <v>0.33848396811714421</v>
      </c>
      <c r="D29" s="1">
        <v>0</v>
      </c>
      <c r="E29" s="11">
        <v>0</v>
      </c>
      <c r="F29" s="1">
        <v>0.62392471071863498</v>
      </c>
      <c r="G29" s="11">
        <v>0.29964398369334705</v>
      </c>
      <c r="H29" s="1">
        <v>0.10102484627305845</v>
      </c>
      <c r="I29" s="11">
        <v>0</v>
      </c>
      <c r="J29" s="1">
        <v>0.21648937208439953</v>
      </c>
      <c r="K29" s="11">
        <v>0.23480741240023875</v>
      </c>
      <c r="L29" s="1">
        <v>0.79254007109160485</v>
      </c>
      <c r="M29" s="11">
        <v>0.80994838104176337</v>
      </c>
      <c r="N29" s="1">
        <v>0.48616007084932367</v>
      </c>
      <c r="O29" s="11">
        <v>0.43604533054733302</v>
      </c>
      <c r="P29" s="1">
        <v>0.89383559988203998</v>
      </c>
      <c r="Q29" s="11">
        <v>0.89455761550133472</v>
      </c>
      <c r="R29" s="1">
        <v>0.91391437120080377</v>
      </c>
      <c r="S29" s="11">
        <v>0.83113238692637847</v>
      </c>
      <c r="U29">
        <v>-2</v>
      </c>
      <c r="V29">
        <f t="shared" si="0"/>
        <v>0.53215155510022216</v>
      </c>
      <c r="W29">
        <f t="shared" si="0"/>
        <v>0.42717989758083774</v>
      </c>
      <c r="Y29">
        <v>-2</v>
      </c>
      <c r="Z29">
        <v>9</v>
      </c>
    </row>
    <row r="30" spans="1:26" x14ac:dyDescent="0.75">
      <c r="A30">
        <v>0</v>
      </c>
      <c r="B30" s="8">
        <v>1</v>
      </c>
      <c r="C30" s="12">
        <v>1</v>
      </c>
      <c r="D30" s="8">
        <v>1</v>
      </c>
      <c r="E30" s="12">
        <v>1</v>
      </c>
      <c r="F30" s="8">
        <v>1</v>
      </c>
      <c r="G30" s="12">
        <v>1</v>
      </c>
      <c r="H30" s="8">
        <v>1</v>
      </c>
      <c r="I30" s="12">
        <v>1</v>
      </c>
      <c r="J30" s="8">
        <v>1</v>
      </c>
      <c r="K30" s="12">
        <v>0.81903701315828048</v>
      </c>
      <c r="L30" s="8">
        <v>1</v>
      </c>
      <c r="M30" s="12">
        <v>0.47195534589641547</v>
      </c>
      <c r="N30" s="8">
        <v>1</v>
      </c>
      <c r="O30" s="12">
        <v>1</v>
      </c>
      <c r="P30" s="8">
        <v>1</v>
      </c>
      <c r="Q30" s="12">
        <v>0.82819122032893255</v>
      </c>
      <c r="R30" s="8">
        <v>1</v>
      </c>
      <c r="S30" s="12">
        <v>0.80583984446645374</v>
      </c>
      <c r="U30">
        <v>0</v>
      </c>
      <c r="V30">
        <f t="shared" si="0"/>
        <v>1</v>
      </c>
      <c r="W30">
        <f t="shared" si="0"/>
        <v>0.88055815820556471</v>
      </c>
      <c r="Y30">
        <v>0</v>
      </c>
      <c r="Z30">
        <v>9</v>
      </c>
    </row>
    <row r="31" spans="1:26" x14ac:dyDescent="0.75">
      <c r="A31">
        <v>2</v>
      </c>
      <c r="B31" s="1">
        <v>0</v>
      </c>
      <c r="C31" s="11">
        <v>0.73681746107758928</v>
      </c>
      <c r="D31" s="1">
        <v>0.86032185576093678</v>
      </c>
      <c r="E31" s="11">
        <v>0.68323420951340363</v>
      </c>
      <c r="H31" s="1">
        <v>0.50516422536619576</v>
      </c>
      <c r="I31" s="11">
        <v>0.49315971397257724</v>
      </c>
      <c r="J31" s="1">
        <v>0.70082173599047493</v>
      </c>
      <c r="K31" s="11">
        <v>0.48430188826695636</v>
      </c>
      <c r="L31" s="1">
        <v>0.80822149067274507</v>
      </c>
      <c r="M31" s="11">
        <v>1</v>
      </c>
      <c r="N31" s="1">
        <v>0.58288039545962311</v>
      </c>
      <c r="O31" s="11">
        <v>0.90621916536072911</v>
      </c>
      <c r="P31" s="1">
        <v>0.63875580737639559</v>
      </c>
      <c r="Q31" s="11">
        <v>0.67600763904634054</v>
      </c>
      <c r="R31" s="1">
        <v>0.87265977718239018</v>
      </c>
      <c r="S31" s="11">
        <v>0.82609772202046816</v>
      </c>
      <c r="U31">
        <v>2</v>
      </c>
      <c r="V31">
        <f t="shared" si="0"/>
        <v>0.62110316097609519</v>
      </c>
      <c r="W31">
        <f t="shared" si="0"/>
        <v>0.72572972490725807</v>
      </c>
      <c r="Y31">
        <v>2</v>
      </c>
      <c r="Z31">
        <v>8</v>
      </c>
    </row>
    <row r="32" spans="1:26" x14ac:dyDescent="0.75">
      <c r="A32">
        <v>4</v>
      </c>
      <c r="B32" s="1">
        <v>0.23234049317463781</v>
      </c>
      <c r="C32" s="11">
        <v>0.52116123402398651</v>
      </c>
      <c r="D32" s="1">
        <v>0.58558201694795986</v>
      </c>
      <c r="E32" s="11">
        <v>0.73177590980767071</v>
      </c>
      <c r="J32" s="1">
        <v>0.46874865809146432</v>
      </c>
      <c r="K32" s="11">
        <v>0.49212652267776363</v>
      </c>
      <c r="L32" s="1">
        <v>7.1344831790513027E-2</v>
      </c>
      <c r="M32" s="11">
        <v>0.9146311343821778</v>
      </c>
      <c r="N32" s="1">
        <v>0.3072452694763283</v>
      </c>
      <c r="O32" s="11">
        <v>0.75410644842997276</v>
      </c>
      <c r="P32" s="1">
        <v>0.81502932090558833</v>
      </c>
      <c r="Q32" s="11">
        <v>0.56133910040636903</v>
      </c>
      <c r="R32" s="1">
        <v>0.87142510258088157</v>
      </c>
      <c r="S32" s="11">
        <v>1</v>
      </c>
      <c r="U32">
        <v>4</v>
      </c>
      <c r="V32">
        <f t="shared" si="0"/>
        <v>0.47881652756676762</v>
      </c>
      <c r="W32">
        <f t="shared" si="0"/>
        <v>0.7107343356754201</v>
      </c>
      <c r="Y32">
        <v>4</v>
      </c>
      <c r="Z32">
        <v>7</v>
      </c>
    </row>
    <row r="33" spans="1:26" x14ac:dyDescent="0.75">
      <c r="A33">
        <v>6</v>
      </c>
      <c r="B33" s="1">
        <v>7.5625409819778402E-2</v>
      </c>
      <c r="C33" s="11">
        <v>0</v>
      </c>
      <c r="D33" s="1">
        <v>0.68464873149440375</v>
      </c>
      <c r="E33" s="11">
        <v>0.56737729547175908</v>
      </c>
      <c r="J33" s="1">
        <v>0.32836648254055034</v>
      </c>
      <c r="K33" s="11">
        <v>0.77287069327628499</v>
      </c>
      <c r="L33" s="1">
        <v>0.26239179163970272</v>
      </c>
      <c r="M33" s="11">
        <v>0.84916891007434059</v>
      </c>
      <c r="N33" s="1">
        <v>0.4454043447305816</v>
      </c>
      <c r="O33" s="11">
        <v>0.89699779441639094</v>
      </c>
      <c r="P33" s="1">
        <v>0.58490009620544492</v>
      </c>
      <c r="Q33" s="11">
        <v>0.59426286690967423</v>
      </c>
      <c r="R33" s="1">
        <v>0.80115565542701295</v>
      </c>
      <c r="S33" s="11">
        <v>0.69501302226624073</v>
      </c>
      <c r="U33">
        <v>6</v>
      </c>
      <c r="V33">
        <f t="shared" si="0"/>
        <v>0.45464178740821065</v>
      </c>
      <c r="W33">
        <f t="shared" si="0"/>
        <v>0.62509865463067005</v>
      </c>
      <c r="Y33">
        <v>6</v>
      </c>
      <c r="Z33">
        <v>7</v>
      </c>
    </row>
    <row r="34" spans="1:26" x14ac:dyDescent="0.75">
      <c r="A34">
        <v>8</v>
      </c>
      <c r="J34" s="1">
        <v>0</v>
      </c>
      <c r="K34" s="11">
        <v>0</v>
      </c>
      <c r="L34" s="1">
        <v>0.63991821651988912</v>
      </c>
      <c r="M34" s="11">
        <v>0.41674281903726851</v>
      </c>
      <c r="N34" s="1">
        <v>0.43576964708470067</v>
      </c>
      <c r="O34" s="11">
        <v>0.84661762145220298</v>
      </c>
      <c r="P34" s="1">
        <v>0.2139676769044091</v>
      </c>
      <c r="Q34" s="11">
        <v>0.35884332978704869</v>
      </c>
      <c r="R34" s="1">
        <v>0.64785022573967377</v>
      </c>
      <c r="S34" s="11">
        <v>0.80002567770808086</v>
      </c>
      <c r="U34">
        <v>8</v>
      </c>
      <c r="V34">
        <f t="shared" si="0"/>
        <v>0.38750115324973455</v>
      </c>
      <c r="W34">
        <f t="shared" si="0"/>
        <v>0.48444588959692025</v>
      </c>
      <c r="Y34">
        <v>8</v>
      </c>
      <c r="Z34">
        <v>5</v>
      </c>
    </row>
    <row r="35" spans="1:26" x14ac:dyDescent="0.75">
      <c r="A35">
        <v>10</v>
      </c>
      <c r="N35" s="1">
        <v>0.31654134903132042</v>
      </c>
      <c r="O35" s="11">
        <v>0.90181525335190693</v>
      </c>
      <c r="P35" s="1">
        <v>0.27557783697286442</v>
      </c>
      <c r="Q35" s="11">
        <v>0.32974780682630833</v>
      </c>
      <c r="R35" s="1">
        <v>0.63986599664991584</v>
      </c>
      <c r="S35" s="11">
        <v>0.44149150801511294</v>
      </c>
      <c r="U35">
        <v>10</v>
      </c>
      <c r="V35">
        <f t="shared" si="0"/>
        <v>0.41066172755136687</v>
      </c>
      <c r="W35">
        <f t="shared" si="0"/>
        <v>0.55768485606444274</v>
      </c>
      <c r="Y35">
        <v>10</v>
      </c>
      <c r="Z35">
        <v>3</v>
      </c>
    </row>
    <row r="36" spans="1:26" x14ac:dyDescent="0.75">
      <c r="A36">
        <v>12</v>
      </c>
      <c r="N36" s="1">
        <v>0.4680280850423415</v>
      </c>
      <c r="O36" s="11">
        <v>0.6696558128736434</v>
      </c>
      <c r="P36" s="1">
        <v>0.51708250946342527</v>
      </c>
      <c r="Q36" s="11">
        <v>0.62210701641174126</v>
      </c>
      <c r="R36" s="1">
        <v>0.65806098469415131</v>
      </c>
      <c r="S36" s="11">
        <v>0.27074391988555041</v>
      </c>
      <c r="U36">
        <v>12</v>
      </c>
      <c r="V36">
        <f t="shared" si="0"/>
        <v>0.54772385973330595</v>
      </c>
      <c r="W36">
        <f t="shared" si="0"/>
        <v>0.5208355830569783</v>
      </c>
      <c r="Y36">
        <v>12</v>
      </c>
      <c r="Z36">
        <v>3</v>
      </c>
    </row>
    <row r="37" spans="1:26" x14ac:dyDescent="0.75">
      <c r="A37">
        <v>14</v>
      </c>
      <c r="N37" s="1">
        <v>0.29985355491111948</v>
      </c>
      <c r="O37" s="11">
        <v>0.34839514771606045</v>
      </c>
      <c r="P37" s="1">
        <v>0.35498842150554305</v>
      </c>
      <c r="Q37" s="11">
        <v>0.37387725203620709</v>
      </c>
      <c r="R37" s="1">
        <v>0.67215273747937132</v>
      </c>
      <c r="S37" s="11">
        <v>0.44845200102710825</v>
      </c>
      <c r="U37">
        <v>14</v>
      </c>
      <c r="V37">
        <f t="shared" si="0"/>
        <v>0.44233157129867795</v>
      </c>
      <c r="W37">
        <f t="shared" si="0"/>
        <v>0.39024146692645861</v>
      </c>
      <c r="Y37">
        <v>14</v>
      </c>
      <c r="Z37">
        <v>3</v>
      </c>
    </row>
    <row r="38" spans="1:26" x14ac:dyDescent="0.75">
      <c r="A38">
        <v>16</v>
      </c>
      <c r="P38" s="1">
        <v>0.51684562168538384</v>
      </c>
      <c r="Q38" s="11">
        <v>0.2893201597572253</v>
      </c>
      <c r="R38" s="1">
        <v>0.63331810567991476</v>
      </c>
      <c r="S38" s="11">
        <v>0.48970140493745629</v>
      </c>
      <c r="U38">
        <v>16</v>
      </c>
      <c r="V38">
        <f t="shared" si="0"/>
        <v>0.57508186368264935</v>
      </c>
      <c r="W38">
        <f t="shared" si="0"/>
        <v>0.38951078234734082</v>
      </c>
      <c r="Y38">
        <v>16</v>
      </c>
      <c r="Z38">
        <v>2</v>
      </c>
    </row>
    <row r="39" spans="1:26" x14ac:dyDescent="0.75">
      <c r="A39">
        <v>18</v>
      </c>
      <c r="P39" s="1">
        <v>0.33523488148359459</v>
      </c>
      <c r="Q39" s="11">
        <v>0.19026544813994473</v>
      </c>
      <c r="R39" s="1">
        <v>0.55709752694677328</v>
      </c>
      <c r="S39" s="11">
        <v>0.38370749422251615</v>
      </c>
      <c r="U39">
        <v>18</v>
      </c>
      <c r="V39">
        <f t="shared" si="0"/>
        <v>0.44616620421518394</v>
      </c>
      <c r="W39">
        <f t="shared" si="0"/>
        <v>0.28698647118123044</v>
      </c>
      <c r="Y39">
        <v>18</v>
      </c>
      <c r="Z39">
        <v>2</v>
      </c>
    </row>
    <row r="40" spans="1:26" x14ac:dyDescent="0.75">
      <c r="A40">
        <v>20</v>
      </c>
      <c r="R40" s="1">
        <v>0.61564168096831484</v>
      </c>
      <c r="S40" s="11">
        <v>0.49523128278493078</v>
      </c>
      <c r="U40">
        <v>20</v>
      </c>
      <c r="V40">
        <f t="shared" si="0"/>
        <v>0.61564168096831484</v>
      </c>
      <c r="W40">
        <f t="shared" si="0"/>
        <v>0.49523128278493078</v>
      </c>
      <c r="Y40">
        <v>20</v>
      </c>
      <c r="Z40">
        <v>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7"/>
  <sheetViews>
    <sheetView zoomScale="80" zoomScaleNormal="80" workbookViewId="0"/>
  </sheetViews>
  <sheetFormatPr defaultRowHeight="14.75" x14ac:dyDescent="0.75"/>
  <cols>
    <col min="9" max="9" width="9.1328125" style="1"/>
    <col min="10" max="10" width="9.1328125" style="2"/>
    <col min="14" max="14" width="9.1328125" style="1"/>
    <col min="15" max="15" width="9.1328125" style="2"/>
  </cols>
  <sheetData>
    <row r="1" spans="1:15" x14ac:dyDescent="0.75">
      <c r="A1" t="s">
        <v>21</v>
      </c>
      <c r="I1" s="1" t="s">
        <v>15</v>
      </c>
      <c r="N1" s="1" t="s">
        <v>16</v>
      </c>
    </row>
    <row r="2" spans="1:15" x14ac:dyDescent="0.75">
      <c r="B2" t="s">
        <v>14</v>
      </c>
      <c r="C2" s="1" t="s">
        <v>10</v>
      </c>
      <c r="D2" s="1" t="s">
        <v>11</v>
      </c>
      <c r="E2" s="2" t="s">
        <v>12</v>
      </c>
      <c r="F2" s="2" t="s">
        <v>13</v>
      </c>
      <c r="H2" t="s">
        <v>14</v>
      </c>
      <c r="I2" s="1" t="s">
        <v>1</v>
      </c>
      <c r="J2" s="2" t="s">
        <v>0</v>
      </c>
      <c r="M2" t="s">
        <v>14</v>
      </c>
      <c r="N2" s="1" t="s">
        <v>1</v>
      </c>
      <c r="O2" s="2" t="s">
        <v>0</v>
      </c>
    </row>
    <row r="3" spans="1:15" x14ac:dyDescent="0.75">
      <c r="B3">
        <v>3</v>
      </c>
      <c r="C3">
        <v>526.48099999999999</v>
      </c>
      <c r="D3">
        <v>519.78800000000001</v>
      </c>
      <c r="E3">
        <v>423.173</v>
      </c>
      <c r="F3">
        <v>407.85300000000001</v>
      </c>
      <c r="H3">
        <f>B3</f>
        <v>3</v>
      </c>
      <c r="I3" s="1">
        <f>C3-D3</f>
        <v>6.6929999999999836</v>
      </c>
      <c r="J3" s="2">
        <f>E3-F3</f>
        <v>15.319999999999993</v>
      </c>
      <c r="M3">
        <f>B3</f>
        <v>3</v>
      </c>
      <c r="N3" s="1">
        <f>(I3-MIN(I$3:I$107))/(MAX(I$3:I$107)-MIN(I$3:I$107))</f>
        <v>0.15847536938827608</v>
      </c>
      <c r="O3" s="2">
        <f>(J3-MIN(J$3:J$107))/(MAX(J$3:J$107)-MIN(J$3:J$107))</f>
        <v>0.22198592382078608</v>
      </c>
    </row>
    <row r="4" spans="1:15" x14ac:dyDescent="0.75">
      <c r="B4">
        <v>4</v>
      </c>
      <c r="C4">
        <v>514.60599999999999</v>
      </c>
      <c r="D4">
        <v>514.28200000000004</v>
      </c>
      <c r="E4">
        <v>417.48099999999999</v>
      </c>
      <c r="F4">
        <v>406.96199999999999</v>
      </c>
      <c r="H4">
        <f t="shared" ref="H4:H58" si="0">B4</f>
        <v>4</v>
      </c>
      <c r="I4" s="1">
        <f t="shared" ref="I4:I58" si="1">C4-D4</f>
        <v>0.32399999999995543</v>
      </c>
      <c r="J4" s="2">
        <f t="shared" ref="J4:J58" si="2">E4-F4</f>
        <v>10.519000000000005</v>
      </c>
      <c r="M4">
        <f t="shared" ref="M4:M58" si="3">B4</f>
        <v>4</v>
      </c>
      <c r="N4" s="1">
        <f t="shared" ref="N4:N67" si="4">(I4-MIN(I$3:I$107))/(MAX(I$3:I$107)-MIN(I$3:I$107))</f>
        <v>9.8267207396273315E-2</v>
      </c>
      <c r="O4" s="2">
        <f t="shared" ref="O4:O67" si="5">(J4-MIN(J$3:J$107))/(MAX(J$3:J$107)-MIN(J$3:J$107))</f>
        <v>0.17620019454881838</v>
      </c>
    </row>
    <row r="5" spans="1:15" x14ac:dyDescent="0.75">
      <c r="B5">
        <v>5</v>
      </c>
      <c r="C5">
        <v>513.125</v>
      </c>
      <c r="D5">
        <v>502.12799999999999</v>
      </c>
      <c r="E5">
        <v>400.673</v>
      </c>
      <c r="F5">
        <v>393.79500000000002</v>
      </c>
      <c r="H5">
        <f t="shared" si="0"/>
        <v>5</v>
      </c>
      <c r="I5" s="1">
        <f t="shared" si="1"/>
        <v>10.997000000000014</v>
      </c>
      <c r="J5" s="2">
        <f t="shared" si="2"/>
        <v>6.8779999999999859</v>
      </c>
      <c r="M5">
        <f t="shared" si="3"/>
        <v>5</v>
      </c>
      <c r="N5" s="1">
        <f t="shared" si="4"/>
        <v>0.19916243630829186</v>
      </c>
      <c r="O5" s="2">
        <f t="shared" si="5"/>
        <v>0.1414770451467697</v>
      </c>
    </row>
    <row r="6" spans="1:15" x14ac:dyDescent="0.75">
      <c r="B6">
        <v>6</v>
      </c>
      <c r="C6">
        <v>509.89400000000001</v>
      </c>
      <c r="D6">
        <v>507.827</v>
      </c>
      <c r="E6">
        <v>394.923</v>
      </c>
      <c r="F6">
        <v>389.87799999999999</v>
      </c>
      <c r="H6">
        <f t="shared" si="0"/>
        <v>6</v>
      </c>
      <c r="I6" s="1">
        <f t="shared" si="1"/>
        <v>2.0670000000000073</v>
      </c>
      <c r="J6" s="2">
        <f t="shared" si="2"/>
        <v>5.0450000000000159</v>
      </c>
      <c r="M6">
        <f t="shared" si="3"/>
        <v>6</v>
      </c>
      <c r="N6" s="1">
        <f t="shared" si="4"/>
        <v>0.1147443351011035</v>
      </c>
      <c r="O6" s="2">
        <f t="shared" si="5"/>
        <v>0.1239962616109406</v>
      </c>
    </row>
    <row r="7" spans="1:15" x14ac:dyDescent="0.75">
      <c r="B7">
        <v>7</v>
      </c>
      <c r="C7">
        <v>511.80799999999999</v>
      </c>
      <c r="D7">
        <v>506.31400000000002</v>
      </c>
      <c r="E7">
        <v>397.81700000000001</v>
      </c>
      <c r="F7">
        <v>386.80799999999999</v>
      </c>
      <c r="H7">
        <f t="shared" si="0"/>
        <v>7</v>
      </c>
      <c r="I7" s="1">
        <f t="shared" si="1"/>
        <v>5.4939999999999714</v>
      </c>
      <c r="J7" s="2">
        <f t="shared" si="2"/>
        <v>11.009000000000015</v>
      </c>
      <c r="M7">
        <f t="shared" si="3"/>
        <v>7</v>
      </c>
      <c r="N7" s="1">
        <f t="shared" si="4"/>
        <v>0.14714084493727722</v>
      </c>
      <c r="O7" s="2">
        <f t="shared" si="5"/>
        <v>0.18087318087318094</v>
      </c>
    </row>
    <row r="8" spans="1:15" x14ac:dyDescent="0.75">
      <c r="B8">
        <v>8</v>
      </c>
      <c r="C8">
        <v>521.83699999999999</v>
      </c>
      <c r="D8">
        <v>514.45500000000004</v>
      </c>
      <c r="E8">
        <v>391.44200000000001</v>
      </c>
      <c r="F8">
        <v>385.96199999999999</v>
      </c>
      <c r="H8">
        <f t="shared" si="0"/>
        <v>8</v>
      </c>
      <c r="I8" s="1">
        <f t="shared" si="1"/>
        <v>7.3819999999999482</v>
      </c>
      <c r="J8" s="2">
        <f t="shared" si="2"/>
        <v>5.4800000000000182</v>
      </c>
      <c r="M8">
        <f t="shared" si="3"/>
        <v>8</v>
      </c>
      <c r="N8" s="1">
        <f t="shared" si="4"/>
        <v>0.16498870328880796</v>
      </c>
      <c r="O8" s="2">
        <f t="shared" si="5"/>
        <v>0.12814472906216037</v>
      </c>
    </row>
    <row r="9" spans="1:15" x14ac:dyDescent="0.75">
      <c r="B9">
        <v>9</v>
      </c>
      <c r="C9">
        <v>535.50900000000001</v>
      </c>
      <c r="D9">
        <v>520.71299999999997</v>
      </c>
      <c r="E9">
        <v>393.12</v>
      </c>
      <c r="F9">
        <v>384.31099999999998</v>
      </c>
      <c r="H9">
        <f t="shared" si="0"/>
        <v>9</v>
      </c>
      <c r="I9" s="1">
        <f t="shared" si="1"/>
        <v>14.796000000000049</v>
      </c>
      <c r="J9" s="2">
        <f t="shared" si="2"/>
        <v>8.8090000000000259</v>
      </c>
      <c r="M9">
        <f t="shared" si="3"/>
        <v>9</v>
      </c>
      <c r="N9" s="1">
        <f t="shared" si="4"/>
        <v>0.23507557925186534</v>
      </c>
      <c r="O9" s="2">
        <f t="shared" si="5"/>
        <v>0.15989242594747199</v>
      </c>
    </row>
    <row r="10" spans="1:15" x14ac:dyDescent="0.75">
      <c r="B10">
        <v>10</v>
      </c>
      <c r="C10">
        <v>536.15700000000004</v>
      </c>
      <c r="D10">
        <v>517.62800000000004</v>
      </c>
      <c r="E10">
        <v>397.14800000000002</v>
      </c>
      <c r="F10">
        <v>386.90899999999999</v>
      </c>
      <c r="H10">
        <f t="shared" si="0"/>
        <v>10</v>
      </c>
      <c r="I10" s="1">
        <f t="shared" si="1"/>
        <v>18.528999999999996</v>
      </c>
      <c r="J10" s="2">
        <f t="shared" si="2"/>
        <v>10.239000000000033</v>
      </c>
      <c r="M10">
        <f t="shared" si="3"/>
        <v>10</v>
      </c>
      <c r="N10" s="1">
        <f t="shared" si="4"/>
        <v>0.27036480341831881</v>
      </c>
      <c r="O10" s="2">
        <f t="shared" si="5"/>
        <v>0.17352991664918294</v>
      </c>
    </row>
    <row r="11" spans="1:15" x14ac:dyDescent="0.75">
      <c r="B11">
        <v>11</v>
      </c>
      <c r="C11">
        <v>563.327</v>
      </c>
      <c r="D11">
        <v>539.21799999999996</v>
      </c>
      <c r="E11">
        <v>421.327</v>
      </c>
      <c r="F11">
        <v>407.52600000000001</v>
      </c>
      <c r="H11">
        <f t="shared" si="0"/>
        <v>11</v>
      </c>
      <c r="I11" s="1">
        <f t="shared" si="1"/>
        <v>24.109000000000037</v>
      </c>
      <c r="J11" s="2">
        <f t="shared" si="2"/>
        <v>13.800999999999988</v>
      </c>
      <c r="M11">
        <f t="shared" si="3"/>
        <v>11</v>
      </c>
      <c r="N11" s="1">
        <f t="shared" si="4"/>
        <v>0.32311430002930586</v>
      </c>
      <c r="O11" s="2">
        <f t="shared" si="5"/>
        <v>0.20749966621526236</v>
      </c>
    </row>
    <row r="12" spans="1:15" x14ac:dyDescent="0.75">
      <c r="B12">
        <v>12</v>
      </c>
      <c r="C12">
        <v>555.74</v>
      </c>
      <c r="D12">
        <v>525.32100000000003</v>
      </c>
      <c r="E12">
        <v>410.38499999999999</v>
      </c>
      <c r="F12">
        <v>392.78199999999998</v>
      </c>
      <c r="H12">
        <f t="shared" si="0"/>
        <v>12</v>
      </c>
      <c r="I12" s="1">
        <f t="shared" si="1"/>
        <v>30.418999999999983</v>
      </c>
      <c r="J12" s="2">
        <f t="shared" si="2"/>
        <v>17.603000000000009</v>
      </c>
      <c r="M12">
        <f t="shared" si="3"/>
        <v>12</v>
      </c>
      <c r="N12" s="1">
        <f t="shared" si="4"/>
        <v>0.38276471644782245</v>
      </c>
      <c r="O12" s="2">
        <f t="shared" si="5"/>
        <v>0.24375822540960157</v>
      </c>
    </row>
    <row r="13" spans="1:15" x14ac:dyDescent="0.75">
      <c r="B13">
        <v>13</v>
      </c>
      <c r="C13">
        <v>545.12</v>
      </c>
      <c r="D13">
        <v>520.74400000000003</v>
      </c>
      <c r="E13">
        <v>421.97199999999998</v>
      </c>
      <c r="F13">
        <v>405.54300000000001</v>
      </c>
      <c r="H13">
        <f t="shared" si="0"/>
        <v>13</v>
      </c>
      <c r="I13" s="1">
        <f t="shared" si="1"/>
        <v>24.375999999999976</v>
      </c>
      <c r="J13" s="2">
        <f t="shared" si="2"/>
        <v>16.428999999999974</v>
      </c>
      <c r="M13">
        <f t="shared" si="3"/>
        <v>13</v>
      </c>
      <c r="N13" s="1">
        <f t="shared" si="4"/>
        <v>0.32563833508219653</v>
      </c>
      <c r="O13" s="2">
        <f t="shared" si="5"/>
        <v>0.23256213164470013</v>
      </c>
    </row>
    <row r="14" spans="1:15" x14ac:dyDescent="0.75">
      <c r="B14">
        <v>14</v>
      </c>
      <c r="C14">
        <v>544.51</v>
      </c>
      <c r="D14">
        <v>531.57100000000003</v>
      </c>
      <c r="E14">
        <v>407.529</v>
      </c>
      <c r="F14">
        <v>395.33300000000003</v>
      </c>
      <c r="H14">
        <f t="shared" si="0"/>
        <v>14</v>
      </c>
      <c r="I14" s="1">
        <f t="shared" si="1"/>
        <v>12.938999999999965</v>
      </c>
      <c r="J14" s="2">
        <f t="shared" si="2"/>
        <v>12.19599999999997</v>
      </c>
      <c r="M14">
        <f t="shared" si="3"/>
        <v>14</v>
      </c>
      <c r="N14" s="1">
        <f t="shared" si="4"/>
        <v>0.21752077365928352</v>
      </c>
      <c r="O14" s="2">
        <f t="shared" si="5"/>
        <v>0.192193251826279</v>
      </c>
    </row>
    <row r="15" spans="1:15" x14ac:dyDescent="0.75">
      <c r="B15">
        <v>15</v>
      </c>
      <c r="C15">
        <v>543.75</v>
      </c>
      <c r="D15">
        <v>540.94500000000005</v>
      </c>
      <c r="E15">
        <v>415.11099999999999</v>
      </c>
      <c r="F15">
        <v>403.476</v>
      </c>
      <c r="H15">
        <f t="shared" si="0"/>
        <v>15</v>
      </c>
      <c r="I15" s="1">
        <f t="shared" si="1"/>
        <v>2.80499999999995</v>
      </c>
      <c r="J15" s="2">
        <f t="shared" si="2"/>
        <v>11.634999999999991</v>
      </c>
      <c r="M15">
        <f t="shared" si="3"/>
        <v>15</v>
      </c>
      <c r="N15" s="1">
        <f t="shared" si="4"/>
        <v>0.12172088142707216</v>
      </c>
      <c r="O15" s="2">
        <f t="shared" si="5"/>
        <v>0.18684315932022338</v>
      </c>
    </row>
    <row r="16" spans="1:15" x14ac:dyDescent="0.75">
      <c r="B16">
        <v>16</v>
      </c>
      <c r="C16">
        <v>576.57399999999996</v>
      </c>
      <c r="D16">
        <v>537.59799999999996</v>
      </c>
      <c r="E16">
        <v>455.88900000000001</v>
      </c>
      <c r="F16">
        <v>424.82900000000001</v>
      </c>
      <c r="H16">
        <f t="shared" si="0"/>
        <v>16</v>
      </c>
      <c r="I16" s="1">
        <f t="shared" si="1"/>
        <v>38.975999999999999</v>
      </c>
      <c r="J16" s="2">
        <f t="shared" si="2"/>
        <v>31.060000000000002</v>
      </c>
      <c r="M16">
        <f t="shared" si="3"/>
        <v>16</v>
      </c>
      <c r="N16" s="1">
        <f t="shared" si="4"/>
        <v>0.46365673123280693</v>
      </c>
      <c r="O16" s="2">
        <f t="shared" si="5"/>
        <v>0.37209368860745001</v>
      </c>
    </row>
    <row r="17" spans="2:15" x14ac:dyDescent="0.75">
      <c r="B17">
        <v>17</v>
      </c>
      <c r="C17">
        <v>568.85199999999998</v>
      </c>
      <c r="D17">
        <v>545.70699999999999</v>
      </c>
      <c r="E17">
        <v>429.42599999999999</v>
      </c>
      <c r="F17">
        <v>418.86599999999999</v>
      </c>
      <c r="H17">
        <f t="shared" si="0"/>
        <v>17</v>
      </c>
      <c r="I17" s="1">
        <f t="shared" si="1"/>
        <v>23.144999999999982</v>
      </c>
      <c r="J17" s="2">
        <f t="shared" si="2"/>
        <v>10.560000000000002</v>
      </c>
      <c r="M17">
        <f t="shared" si="3"/>
        <v>17</v>
      </c>
      <c r="N17" s="1">
        <f t="shared" si="4"/>
        <v>0.31400130455744307</v>
      </c>
      <c r="O17" s="2">
        <f t="shared" si="5"/>
        <v>0.1765911995269793</v>
      </c>
    </row>
    <row r="18" spans="2:15" x14ac:dyDescent="0.75">
      <c r="B18">
        <v>18</v>
      </c>
      <c r="C18">
        <v>572.32399999999996</v>
      </c>
      <c r="D18">
        <v>550.28</v>
      </c>
      <c r="E18">
        <v>432.36099999999999</v>
      </c>
      <c r="F18">
        <v>414.86</v>
      </c>
      <c r="H18">
        <f t="shared" si="0"/>
        <v>18</v>
      </c>
      <c r="I18" s="1">
        <f t="shared" si="1"/>
        <v>22.043999999999983</v>
      </c>
      <c r="J18" s="2">
        <f t="shared" si="2"/>
        <v>17.500999999999976</v>
      </c>
      <c r="M18">
        <f t="shared" si="3"/>
        <v>18</v>
      </c>
      <c r="N18" s="1">
        <f t="shared" si="4"/>
        <v>0.30359320495731834</v>
      </c>
      <c r="O18" s="2">
        <f t="shared" si="5"/>
        <v>0.24278548131759112</v>
      </c>
    </row>
    <row r="19" spans="2:15" x14ac:dyDescent="0.75">
      <c r="B19">
        <v>19</v>
      </c>
      <c r="C19">
        <v>552.88900000000001</v>
      </c>
      <c r="D19">
        <v>550.1</v>
      </c>
      <c r="E19">
        <v>428.05599999999998</v>
      </c>
      <c r="F19">
        <v>408.07499999999999</v>
      </c>
      <c r="H19">
        <f t="shared" si="0"/>
        <v>19</v>
      </c>
      <c r="I19" s="1">
        <f t="shared" si="1"/>
        <v>2.7889999999999873</v>
      </c>
      <c r="J19" s="2">
        <f t="shared" si="2"/>
        <v>19.980999999999995</v>
      </c>
      <c r="M19">
        <f t="shared" si="3"/>
        <v>19</v>
      </c>
      <c r="N19" s="1">
        <f t="shared" si="4"/>
        <v>0.12156962839019514</v>
      </c>
      <c r="O19" s="2">
        <f t="shared" si="5"/>
        <v>0.26643651414293607</v>
      </c>
    </row>
    <row r="20" spans="2:15" x14ac:dyDescent="0.75">
      <c r="B20">
        <v>20</v>
      </c>
      <c r="C20">
        <v>579.93499999999995</v>
      </c>
      <c r="D20">
        <v>551.87199999999996</v>
      </c>
      <c r="E20">
        <v>454.09300000000002</v>
      </c>
      <c r="F20">
        <v>434.92099999999999</v>
      </c>
      <c r="H20">
        <f t="shared" si="0"/>
        <v>20</v>
      </c>
      <c r="I20" s="1">
        <f t="shared" si="1"/>
        <v>28.062999999999988</v>
      </c>
      <c r="J20" s="2">
        <f t="shared" si="2"/>
        <v>19.172000000000025</v>
      </c>
      <c r="M20">
        <f t="shared" si="3"/>
        <v>20</v>
      </c>
      <c r="N20" s="1">
        <f t="shared" si="4"/>
        <v>0.36049270676762818</v>
      </c>
      <c r="O20" s="2">
        <f t="shared" si="5"/>
        <v>0.25872131835434603</v>
      </c>
    </row>
    <row r="21" spans="2:15" x14ac:dyDescent="0.75">
      <c r="B21">
        <v>21</v>
      </c>
      <c r="C21">
        <v>591.423</v>
      </c>
      <c r="D21">
        <v>567.84</v>
      </c>
      <c r="E21">
        <v>441.76900000000001</v>
      </c>
      <c r="F21">
        <v>429.10899999999998</v>
      </c>
      <c r="H21">
        <f t="shared" si="0"/>
        <v>21</v>
      </c>
      <c r="I21" s="1">
        <f t="shared" si="1"/>
        <v>23.58299999999997</v>
      </c>
      <c r="J21" s="2">
        <f t="shared" si="2"/>
        <v>12.660000000000025</v>
      </c>
      <c r="M21">
        <f t="shared" si="3"/>
        <v>21</v>
      </c>
      <c r="N21" s="1">
        <f t="shared" si="4"/>
        <v>0.3181418564419613</v>
      </c>
      <c r="O21" s="2">
        <f t="shared" si="5"/>
        <v>0.19661828377424725</v>
      </c>
    </row>
    <row r="22" spans="2:15" x14ac:dyDescent="0.75">
      <c r="B22">
        <v>22</v>
      </c>
      <c r="C22">
        <v>594.35199999999998</v>
      </c>
      <c r="D22">
        <v>560.19500000000005</v>
      </c>
      <c r="E22">
        <v>448.92599999999999</v>
      </c>
      <c r="F22">
        <v>424.49400000000003</v>
      </c>
      <c r="H22">
        <f t="shared" si="0"/>
        <v>22</v>
      </c>
      <c r="I22" s="1">
        <f t="shared" si="1"/>
        <v>34.156999999999925</v>
      </c>
      <c r="J22" s="2">
        <f t="shared" si="2"/>
        <v>24.43199999999996</v>
      </c>
      <c r="M22">
        <f t="shared" si="3"/>
        <v>22</v>
      </c>
      <c r="N22" s="1">
        <f t="shared" si="4"/>
        <v>0.41810120718830007</v>
      </c>
      <c r="O22" s="2">
        <f t="shared" si="5"/>
        <v>0.30888439604035889</v>
      </c>
    </row>
    <row r="23" spans="2:15" x14ac:dyDescent="0.75">
      <c r="B23">
        <v>23</v>
      </c>
      <c r="C23">
        <v>574.68499999999995</v>
      </c>
      <c r="D23">
        <v>547</v>
      </c>
      <c r="E23">
        <v>464.86099999999999</v>
      </c>
      <c r="F23">
        <v>415.09800000000001</v>
      </c>
      <c r="H23">
        <f t="shared" si="0"/>
        <v>23</v>
      </c>
      <c r="I23" s="1">
        <f t="shared" si="1"/>
        <v>27.684999999999945</v>
      </c>
      <c r="J23" s="2">
        <f t="shared" si="2"/>
        <v>49.762999999999977</v>
      </c>
      <c r="M23">
        <f t="shared" si="3"/>
        <v>23</v>
      </c>
      <c r="N23" s="1">
        <f t="shared" si="4"/>
        <v>0.35691935377139961</v>
      </c>
      <c r="O23" s="2">
        <f t="shared" si="5"/>
        <v>0.55045871559632997</v>
      </c>
    </row>
    <row r="24" spans="2:15" x14ac:dyDescent="0.75">
      <c r="B24">
        <v>24</v>
      </c>
      <c r="C24">
        <v>576.54600000000005</v>
      </c>
      <c r="D24">
        <v>529.73800000000006</v>
      </c>
      <c r="E24">
        <v>429.44400000000002</v>
      </c>
      <c r="F24">
        <v>403.29300000000001</v>
      </c>
      <c r="H24">
        <f t="shared" si="0"/>
        <v>24</v>
      </c>
      <c r="I24" s="1">
        <f t="shared" si="1"/>
        <v>46.807999999999993</v>
      </c>
      <c r="J24" s="2">
        <f t="shared" si="2"/>
        <v>26.15100000000001</v>
      </c>
      <c r="M24">
        <f t="shared" si="3"/>
        <v>24</v>
      </c>
      <c r="N24" s="1">
        <f t="shared" si="4"/>
        <v>0.53769509278428496</v>
      </c>
      <c r="O24" s="2">
        <f t="shared" si="5"/>
        <v>0.32527799500276566</v>
      </c>
    </row>
    <row r="25" spans="2:15" x14ac:dyDescent="0.75">
      <c r="B25">
        <v>25</v>
      </c>
      <c r="C25">
        <v>562.70399999999995</v>
      </c>
      <c r="D25">
        <v>516.5</v>
      </c>
      <c r="E25">
        <v>421.935</v>
      </c>
      <c r="F25">
        <v>390.24400000000003</v>
      </c>
      <c r="H25">
        <f t="shared" si="0"/>
        <v>25</v>
      </c>
      <c r="I25" s="1">
        <f t="shared" si="1"/>
        <v>46.203999999999951</v>
      </c>
      <c r="J25" s="2">
        <f t="shared" si="2"/>
        <v>31.690999999999974</v>
      </c>
      <c r="M25">
        <f t="shared" si="3"/>
        <v>25</v>
      </c>
      <c r="N25" s="1">
        <f t="shared" si="4"/>
        <v>0.53198529064216338</v>
      </c>
      <c r="O25" s="2">
        <f t="shared" si="5"/>
        <v>0.3781113505884145</v>
      </c>
    </row>
    <row r="26" spans="2:15" x14ac:dyDescent="0.75">
      <c r="B26">
        <v>26</v>
      </c>
      <c r="C26">
        <v>549.10199999999998</v>
      </c>
      <c r="D26">
        <v>530.41499999999996</v>
      </c>
      <c r="E26">
        <v>412.75900000000001</v>
      </c>
      <c r="F26">
        <v>386.85399999999998</v>
      </c>
      <c r="H26">
        <f t="shared" si="0"/>
        <v>26</v>
      </c>
      <c r="I26" s="1">
        <f t="shared" si="1"/>
        <v>18.687000000000012</v>
      </c>
      <c r="J26" s="2">
        <f t="shared" si="2"/>
        <v>25.90500000000003</v>
      </c>
      <c r="M26">
        <f t="shared" si="3"/>
        <v>26</v>
      </c>
      <c r="N26" s="1">
        <f t="shared" si="4"/>
        <v>0.2718584271574831</v>
      </c>
      <c r="O26" s="2">
        <f t="shared" si="5"/>
        <v>0.32293196513380018</v>
      </c>
    </row>
    <row r="27" spans="2:15" x14ac:dyDescent="0.75">
      <c r="B27">
        <v>27</v>
      </c>
      <c r="C27">
        <v>570.28700000000003</v>
      </c>
      <c r="D27">
        <v>540.12800000000004</v>
      </c>
      <c r="E27">
        <v>417.935</v>
      </c>
      <c r="F27">
        <v>395.22</v>
      </c>
      <c r="H27">
        <f t="shared" si="0"/>
        <v>27</v>
      </c>
      <c r="I27" s="1">
        <f t="shared" si="1"/>
        <v>30.158999999999992</v>
      </c>
      <c r="J27" s="2">
        <f t="shared" si="2"/>
        <v>22.714999999999975</v>
      </c>
      <c r="M27">
        <f t="shared" si="3"/>
        <v>27</v>
      </c>
      <c r="N27" s="1">
        <f t="shared" si="4"/>
        <v>0.38030685459856511</v>
      </c>
      <c r="O27" s="2">
        <f t="shared" si="5"/>
        <v>0.29250987049152155</v>
      </c>
    </row>
    <row r="28" spans="2:15" x14ac:dyDescent="0.75">
      <c r="B28">
        <v>28</v>
      </c>
      <c r="C28">
        <v>562.26800000000003</v>
      </c>
      <c r="D28">
        <v>547.798</v>
      </c>
      <c r="E28">
        <v>426.69600000000003</v>
      </c>
      <c r="F28">
        <v>401.32100000000003</v>
      </c>
      <c r="H28">
        <f t="shared" si="0"/>
        <v>28</v>
      </c>
      <c r="I28" s="1">
        <f t="shared" si="1"/>
        <v>14.470000000000027</v>
      </c>
      <c r="J28" s="2">
        <f t="shared" si="2"/>
        <v>25.375</v>
      </c>
      <c r="M28">
        <f t="shared" si="3"/>
        <v>28</v>
      </c>
      <c r="N28" s="1">
        <f t="shared" si="4"/>
        <v>0.2319937986254885</v>
      </c>
      <c r="O28" s="2">
        <f t="shared" si="5"/>
        <v>0.3178775105380609</v>
      </c>
    </row>
    <row r="29" spans="2:15" x14ac:dyDescent="0.75">
      <c r="B29">
        <v>29</v>
      </c>
      <c r="C29">
        <v>584.34299999999996</v>
      </c>
      <c r="D29">
        <v>569.39</v>
      </c>
      <c r="E29">
        <v>430.63900000000001</v>
      </c>
      <c r="F29">
        <v>406.90199999999999</v>
      </c>
      <c r="H29">
        <f t="shared" si="0"/>
        <v>29</v>
      </c>
      <c r="I29" s="1">
        <f t="shared" si="1"/>
        <v>14.952999999999975</v>
      </c>
      <c r="J29" s="2">
        <f t="shared" si="2"/>
        <v>23.737000000000023</v>
      </c>
      <c r="M29">
        <f t="shared" si="3"/>
        <v>29</v>
      </c>
      <c r="N29" s="1">
        <f t="shared" si="4"/>
        <v>0.23655974967622395</v>
      </c>
      <c r="O29" s="2">
        <f t="shared" si="5"/>
        <v>0.30225638482519229</v>
      </c>
    </row>
    <row r="30" spans="2:15" x14ac:dyDescent="0.75">
      <c r="B30">
        <v>30</v>
      </c>
      <c r="C30">
        <v>561.25900000000001</v>
      </c>
      <c r="D30">
        <v>551.23699999999997</v>
      </c>
      <c r="E30">
        <v>422.02800000000002</v>
      </c>
      <c r="F30">
        <v>398.31900000000002</v>
      </c>
      <c r="H30">
        <f t="shared" si="0"/>
        <v>30</v>
      </c>
      <c r="I30" s="1">
        <f t="shared" si="1"/>
        <v>10.022000000000048</v>
      </c>
      <c r="J30" s="2">
        <f t="shared" si="2"/>
        <v>23.709000000000003</v>
      </c>
      <c r="M30">
        <f t="shared" si="3"/>
        <v>30</v>
      </c>
      <c r="N30" s="1">
        <f t="shared" si="4"/>
        <v>0.18994545437357677</v>
      </c>
      <c r="O30" s="2">
        <f t="shared" si="5"/>
        <v>0.30198935703522856</v>
      </c>
    </row>
    <row r="31" spans="2:15" x14ac:dyDescent="0.75">
      <c r="B31">
        <v>31</v>
      </c>
      <c r="C31">
        <v>567.92600000000004</v>
      </c>
      <c r="D31">
        <v>552.39</v>
      </c>
      <c r="E31">
        <v>413.22199999999998</v>
      </c>
      <c r="F31">
        <v>396.66500000000002</v>
      </c>
      <c r="H31">
        <f t="shared" si="0"/>
        <v>31</v>
      </c>
      <c r="I31" s="1">
        <f t="shared" si="1"/>
        <v>15.536000000000058</v>
      </c>
      <c r="J31" s="2">
        <f t="shared" si="2"/>
        <v>16.55699999999996</v>
      </c>
      <c r="M31">
        <f t="shared" si="3"/>
        <v>31</v>
      </c>
      <c r="N31" s="1">
        <f t="shared" si="4"/>
        <v>0.2420710322074443</v>
      </c>
      <c r="O31" s="2">
        <f t="shared" si="5"/>
        <v>0.23378283011310488</v>
      </c>
    </row>
    <row r="32" spans="2:15" x14ac:dyDescent="0.75">
      <c r="B32">
        <v>32</v>
      </c>
      <c r="C32">
        <v>608.02800000000002</v>
      </c>
      <c r="D32">
        <v>594.65599999999995</v>
      </c>
      <c r="E32">
        <v>438.36099999999999</v>
      </c>
      <c r="F32">
        <v>415.96899999999999</v>
      </c>
      <c r="H32">
        <f t="shared" si="0"/>
        <v>32</v>
      </c>
      <c r="I32" s="1">
        <f t="shared" si="1"/>
        <v>13.372000000000071</v>
      </c>
      <c r="J32" s="2">
        <f t="shared" si="2"/>
        <v>22.391999999999996</v>
      </c>
      <c r="M32">
        <f t="shared" si="3"/>
        <v>32</v>
      </c>
      <c r="N32" s="1">
        <f t="shared" si="4"/>
        <v>0.22161405896977865</v>
      </c>
      <c r="O32" s="2">
        <f t="shared" si="5"/>
        <v>0.28942951420015628</v>
      </c>
    </row>
    <row r="33" spans="2:15" x14ac:dyDescent="0.75">
      <c r="B33">
        <v>33</v>
      </c>
      <c r="C33">
        <v>578.26900000000001</v>
      </c>
      <c r="D33">
        <v>561.45699999999999</v>
      </c>
      <c r="E33">
        <v>426.91699999999997</v>
      </c>
      <c r="F33">
        <v>402.62200000000001</v>
      </c>
      <c r="H33">
        <f t="shared" si="0"/>
        <v>33</v>
      </c>
      <c r="I33" s="1">
        <f t="shared" si="1"/>
        <v>16.812000000000012</v>
      </c>
      <c r="J33" s="2">
        <f t="shared" si="2"/>
        <v>24.294999999999959</v>
      </c>
      <c r="M33">
        <f t="shared" si="3"/>
        <v>33</v>
      </c>
      <c r="N33" s="1">
        <f t="shared" si="4"/>
        <v>0.25413346189841501</v>
      </c>
      <c r="O33" s="2">
        <f t="shared" si="5"/>
        <v>0.30757786721089425</v>
      </c>
    </row>
    <row r="34" spans="2:15" x14ac:dyDescent="0.75">
      <c r="B34">
        <v>34</v>
      </c>
      <c r="C34">
        <v>589.45399999999995</v>
      </c>
      <c r="D34">
        <v>583.18899999999996</v>
      </c>
      <c r="E34">
        <v>412.33300000000003</v>
      </c>
      <c r="F34">
        <v>402.56700000000001</v>
      </c>
      <c r="H34">
        <f t="shared" si="0"/>
        <v>34</v>
      </c>
      <c r="I34" s="1">
        <f t="shared" si="1"/>
        <v>6.2649999999999864</v>
      </c>
      <c r="J34" s="2">
        <f t="shared" si="2"/>
        <v>9.7660000000000196</v>
      </c>
      <c r="M34">
        <f t="shared" si="3"/>
        <v>34</v>
      </c>
      <c r="N34" s="1">
        <f t="shared" si="4"/>
        <v>0.15442935065180616</v>
      </c>
      <c r="O34" s="2">
        <f t="shared" si="5"/>
        <v>0.16901905434015538</v>
      </c>
    </row>
    <row r="35" spans="2:15" x14ac:dyDescent="0.75">
      <c r="B35">
        <v>35</v>
      </c>
      <c r="C35">
        <v>602.64400000000001</v>
      </c>
      <c r="D35">
        <v>569.56399999999996</v>
      </c>
      <c r="E35">
        <v>430.91300000000001</v>
      </c>
      <c r="F35">
        <v>404.55099999999999</v>
      </c>
      <c r="H35">
        <f t="shared" si="0"/>
        <v>35</v>
      </c>
      <c r="I35" s="1">
        <f t="shared" si="1"/>
        <v>33.080000000000041</v>
      </c>
      <c r="J35" s="2">
        <f t="shared" si="2"/>
        <v>26.362000000000023</v>
      </c>
      <c r="M35">
        <f t="shared" si="3"/>
        <v>35</v>
      </c>
      <c r="N35" s="1">
        <f t="shared" si="4"/>
        <v>0.40791998714349242</v>
      </c>
      <c r="O35" s="2">
        <f t="shared" si="5"/>
        <v>0.32729024013427699</v>
      </c>
    </row>
    <row r="36" spans="2:15" x14ac:dyDescent="0.75">
      <c r="B36">
        <v>36</v>
      </c>
      <c r="C36">
        <v>570.76900000000001</v>
      </c>
      <c r="D36">
        <v>555.93299999999999</v>
      </c>
      <c r="E36">
        <v>410.065</v>
      </c>
      <c r="F36">
        <v>393.93299999999999</v>
      </c>
      <c r="H36">
        <f t="shared" si="0"/>
        <v>36</v>
      </c>
      <c r="I36" s="1">
        <f t="shared" si="1"/>
        <v>14.836000000000013</v>
      </c>
      <c r="J36" s="2">
        <f t="shared" si="2"/>
        <v>16.132000000000005</v>
      </c>
      <c r="M36">
        <f t="shared" si="3"/>
        <v>36</v>
      </c>
      <c r="N36" s="1">
        <f t="shared" si="4"/>
        <v>0.23545371184405844</v>
      </c>
      <c r="O36" s="2">
        <f t="shared" si="5"/>
        <v>0.22972972972972971</v>
      </c>
    </row>
    <row r="37" spans="2:15" x14ac:dyDescent="0.75">
      <c r="B37">
        <v>37</v>
      </c>
      <c r="C37">
        <v>589.84299999999996</v>
      </c>
      <c r="D37">
        <v>565.33100000000002</v>
      </c>
      <c r="E37">
        <v>468.435</v>
      </c>
      <c r="F37">
        <v>420.113</v>
      </c>
      <c r="H37">
        <f t="shared" si="0"/>
        <v>37</v>
      </c>
      <c r="I37" s="1">
        <f t="shared" si="1"/>
        <v>24.511999999999944</v>
      </c>
      <c r="J37" s="2">
        <f t="shared" si="2"/>
        <v>48.322000000000003</v>
      </c>
      <c r="M37">
        <f t="shared" si="3"/>
        <v>37</v>
      </c>
      <c r="N37" s="1">
        <f t="shared" si="4"/>
        <v>0.32692398589565397</v>
      </c>
      <c r="O37" s="2">
        <f t="shared" si="5"/>
        <v>0.53671632111999079</v>
      </c>
    </row>
    <row r="38" spans="2:15" x14ac:dyDescent="0.75">
      <c r="B38">
        <v>38</v>
      </c>
      <c r="C38">
        <v>599.13499999999999</v>
      </c>
      <c r="D38">
        <v>583.30100000000004</v>
      </c>
      <c r="E38">
        <v>470.077</v>
      </c>
      <c r="F38">
        <v>427.16</v>
      </c>
      <c r="H38">
        <f t="shared" si="0"/>
        <v>38</v>
      </c>
      <c r="I38" s="1">
        <f t="shared" si="1"/>
        <v>15.833999999999946</v>
      </c>
      <c r="J38" s="2">
        <f t="shared" si="2"/>
        <v>42.916999999999973</v>
      </c>
      <c r="M38">
        <f t="shared" si="3"/>
        <v>38</v>
      </c>
      <c r="N38" s="1">
        <f t="shared" si="4"/>
        <v>0.24488812001928448</v>
      </c>
      <c r="O38" s="2">
        <f t="shared" si="5"/>
        <v>0.4851704209502371</v>
      </c>
    </row>
    <row r="39" spans="2:15" x14ac:dyDescent="0.75">
      <c r="B39">
        <v>39</v>
      </c>
      <c r="C39">
        <v>584.01900000000001</v>
      </c>
      <c r="D39">
        <v>578.87800000000004</v>
      </c>
      <c r="E39">
        <v>444.096</v>
      </c>
      <c r="F39">
        <v>408.28199999999998</v>
      </c>
      <c r="H39">
        <f t="shared" si="0"/>
        <v>39</v>
      </c>
      <c r="I39" s="1">
        <f t="shared" si="1"/>
        <v>5.1409999999999627</v>
      </c>
      <c r="J39" s="2">
        <f t="shared" si="2"/>
        <v>35.814000000000021</v>
      </c>
      <c r="M39">
        <f t="shared" si="3"/>
        <v>39</v>
      </c>
      <c r="N39" s="1">
        <f t="shared" si="4"/>
        <v>0.14380382481116991</v>
      </c>
      <c r="O39" s="2">
        <f t="shared" si="5"/>
        <v>0.41743119266055057</v>
      </c>
    </row>
    <row r="40" spans="2:15" x14ac:dyDescent="0.75">
      <c r="B40">
        <v>40</v>
      </c>
      <c r="C40">
        <v>598.24099999999999</v>
      </c>
      <c r="D40">
        <v>581.12800000000004</v>
      </c>
      <c r="E40">
        <v>419.36099999999999</v>
      </c>
      <c r="F40">
        <v>396.33499999999998</v>
      </c>
      <c r="H40">
        <f t="shared" si="0"/>
        <v>40</v>
      </c>
      <c r="I40" s="1">
        <f t="shared" si="1"/>
        <v>17.112999999999943</v>
      </c>
      <c r="J40" s="2">
        <f t="shared" si="2"/>
        <v>23.02600000000001</v>
      </c>
      <c r="M40">
        <f t="shared" si="3"/>
        <v>40</v>
      </c>
      <c r="N40" s="1">
        <f t="shared" si="4"/>
        <v>0.25697890965467007</v>
      </c>
      <c r="O40" s="2">
        <f t="shared" si="5"/>
        <v>0.29547578630147442</v>
      </c>
    </row>
    <row r="41" spans="2:15" x14ac:dyDescent="0.75">
      <c r="B41">
        <v>41</v>
      </c>
      <c r="C41">
        <v>613.79600000000005</v>
      </c>
      <c r="D41">
        <v>580.36599999999999</v>
      </c>
      <c r="E41">
        <v>417.47199999999998</v>
      </c>
      <c r="F41">
        <v>400.66500000000002</v>
      </c>
      <c r="H41">
        <f t="shared" si="0"/>
        <v>41</v>
      </c>
      <c r="I41" s="1">
        <f t="shared" si="1"/>
        <v>33.430000000000064</v>
      </c>
      <c r="J41" s="2">
        <f t="shared" si="2"/>
        <v>16.80699999999996</v>
      </c>
      <c r="M41">
        <f t="shared" si="3"/>
        <v>41</v>
      </c>
      <c r="N41" s="1">
        <f t="shared" si="4"/>
        <v>0.41122864732518538</v>
      </c>
      <c r="O41" s="2">
        <f t="shared" si="5"/>
        <v>0.23616700680920819</v>
      </c>
    </row>
    <row r="42" spans="2:15" x14ac:dyDescent="0.75">
      <c r="B42">
        <v>42</v>
      </c>
      <c r="C42">
        <v>606.82399999999996</v>
      </c>
      <c r="D42">
        <v>609.85400000000004</v>
      </c>
      <c r="E42">
        <v>463.065</v>
      </c>
      <c r="F42">
        <v>445.25</v>
      </c>
      <c r="H42">
        <f t="shared" si="0"/>
        <v>42</v>
      </c>
      <c r="I42" s="1">
        <f t="shared" si="1"/>
        <v>-3.0300000000000864</v>
      </c>
      <c r="J42" s="2">
        <f t="shared" si="2"/>
        <v>17.814999999999998</v>
      </c>
      <c r="M42">
        <f t="shared" si="3"/>
        <v>42</v>
      </c>
      <c r="N42" s="1">
        <f t="shared" si="4"/>
        <v>6.6560789540851928E-2</v>
      </c>
      <c r="O42" s="2">
        <f t="shared" si="5"/>
        <v>0.24578000724789706</v>
      </c>
    </row>
    <row r="43" spans="2:15" x14ac:dyDescent="0.75">
      <c r="B43">
        <v>43</v>
      </c>
      <c r="C43">
        <v>607.50900000000001</v>
      </c>
      <c r="D43">
        <v>608.89400000000001</v>
      </c>
      <c r="E43">
        <v>503</v>
      </c>
      <c r="F43">
        <v>465.14400000000001</v>
      </c>
      <c r="H43">
        <f t="shared" si="0"/>
        <v>43</v>
      </c>
      <c r="I43" s="1">
        <f t="shared" si="1"/>
        <v>-1.3849999999999909</v>
      </c>
      <c r="J43" s="2">
        <f t="shared" si="2"/>
        <v>37.855999999999995</v>
      </c>
      <c r="M43">
        <f t="shared" si="3"/>
        <v>43</v>
      </c>
      <c r="N43" s="1">
        <f t="shared" si="4"/>
        <v>8.2111492394808569E-2</v>
      </c>
      <c r="O43" s="2">
        <f t="shared" si="5"/>
        <v>0.43690514791432211</v>
      </c>
    </row>
    <row r="44" spans="2:15" x14ac:dyDescent="0.75">
      <c r="B44">
        <v>44</v>
      </c>
      <c r="C44">
        <v>607.03700000000003</v>
      </c>
      <c r="D44">
        <v>593.46900000000005</v>
      </c>
      <c r="E44">
        <v>432.37</v>
      </c>
      <c r="F44">
        <v>421.68799999999999</v>
      </c>
      <c r="H44">
        <f t="shared" si="0"/>
        <v>44</v>
      </c>
      <c r="I44" s="1">
        <f t="shared" si="1"/>
        <v>13.567999999999984</v>
      </c>
      <c r="J44" s="2">
        <f t="shared" si="2"/>
        <v>10.682000000000016</v>
      </c>
      <c r="M44">
        <f t="shared" si="3"/>
        <v>44</v>
      </c>
      <c r="N44" s="1">
        <f t="shared" si="4"/>
        <v>0.22346690867152574</v>
      </c>
      <c r="O44" s="2">
        <f t="shared" si="5"/>
        <v>0.17775467775467785</v>
      </c>
    </row>
    <row r="45" spans="2:15" x14ac:dyDescent="0.75">
      <c r="B45">
        <v>45</v>
      </c>
      <c r="C45">
        <v>598.05200000000002</v>
      </c>
      <c r="D45">
        <v>599.33600000000001</v>
      </c>
      <c r="E45">
        <v>426.04199999999997</v>
      </c>
      <c r="F45">
        <v>410.42099999999999</v>
      </c>
      <c r="H45">
        <f t="shared" si="0"/>
        <v>45</v>
      </c>
      <c r="I45" s="1">
        <f t="shared" si="1"/>
        <v>-1.2839999999999918</v>
      </c>
      <c r="J45" s="2">
        <f t="shared" si="2"/>
        <v>15.620999999999981</v>
      </c>
      <c r="M45">
        <f t="shared" si="3"/>
        <v>45</v>
      </c>
      <c r="N45" s="1">
        <f t="shared" si="4"/>
        <v>8.3066277190097015E-2</v>
      </c>
      <c r="O45" s="2">
        <f t="shared" si="5"/>
        <v>0.22485647256289432</v>
      </c>
    </row>
    <row r="46" spans="2:15" x14ac:dyDescent="0.75">
      <c r="B46">
        <v>46</v>
      </c>
      <c r="C46">
        <v>605.68299999999999</v>
      </c>
      <c r="D46">
        <v>591.423</v>
      </c>
      <c r="E46">
        <v>415.83699999999999</v>
      </c>
      <c r="F46">
        <v>401.13499999999999</v>
      </c>
      <c r="H46">
        <f t="shared" si="0"/>
        <v>46</v>
      </c>
      <c r="I46" s="1">
        <f t="shared" si="1"/>
        <v>14.259999999999991</v>
      </c>
      <c r="J46" s="2">
        <f t="shared" si="2"/>
        <v>14.701999999999998</v>
      </c>
      <c r="M46">
        <f t="shared" si="3"/>
        <v>46</v>
      </c>
      <c r="N46" s="1">
        <f t="shared" si="4"/>
        <v>0.23000860251647254</v>
      </c>
      <c r="O46" s="2">
        <f t="shared" si="5"/>
        <v>0.21609223902801875</v>
      </c>
    </row>
    <row r="47" spans="2:15" x14ac:dyDescent="0.75">
      <c r="B47">
        <v>47</v>
      </c>
      <c r="C47">
        <v>628.42600000000004</v>
      </c>
      <c r="D47">
        <v>587.77499999999998</v>
      </c>
      <c r="E47">
        <v>417.59300000000002</v>
      </c>
      <c r="F47">
        <v>425.55</v>
      </c>
      <c r="H47">
        <f t="shared" si="0"/>
        <v>47</v>
      </c>
      <c r="I47" s="1">
        <f t="shared" si="1"/>
        <v>40.651000000000067</v>
      </c>
      <c r="J47" s="2">
        <f t="shared" si="2"/>
        <v>-7.9569999999999936</v>
      </c>
      <c r="M47">
        <f t="shared" si="3"/>
        <v>47</v>
      </c>
      <c r="N47" s="1">
        <f t="shared" si="4"/>
        <v>0.47949103353090844</v>
      </c>
      <c r="O47" s="2">
        <f t="shared" si="5"/>
        <v>0</v>
      </c>
    </row>
    <row r="48" spans="2:15" x14ac:dyDescent="0.75">
      <c r="B48">
        <v>48</v>
      </c>
      <c r="C48">
        <v>602.35699999999997</v>
      </c>
      <c r="D48">
        <v>576.63699999999994</v>
      </c>
      <c r="E48">
        <v>396.00900000000001</v>
      </c>
      <c r="F48">
        <v>394.24400000000003</v>
      </c>
      <c r="H48">
        <f t="shared" si="0"/>
        <v>48</v>
      </c>
      <c r="I48" s="1">
        <f t="shared" si="1"/>
        <v>25.720000000000027</v>
      </c>
      <c r="J48" s="2">
        <f t="shared" si="2"/>
        <v>1.7649999999999864</v>
      </c>
      <c r="M48">
        <f t="shared" si="3"/>
        <v>48</v>
      </c>
      <c r="N48" s="1">
        <f t="shared" si="4"/>
        <v>0.33834359017989701</v>
      </c>
      <c r="O48" s="2">
        <f t="shared" si="5"/>
        <v>9.2715863358065004E-2</v>
      </c>
    </row>
    <row r="49" spans="2:15" x14ac:dyDescent="0.75">
      <c r="B49">
        <v>49</v>
      </c>
      <c r="C49">
        <v>596.11500000000001</v>
      </c>
      <c r="D49">
        <v>579.17899999999997</v>
      </c>
      <c r="E49">
        <v>397.05799999999999</v>
      </c>
      <c r="F49">
        <v>393.89100000000002</v>
      </c>
      <c r="H49">
        <f t="shared" si="0"/>
        <v>49</v>
      </c>
      <c r="I49" s="1">
        <f t="shared" si="1"/>
        <v>16.936000000000035</v>
      </c>
      <c r="J49" s="2">
        <f t="shared" si="2"/>
        <v>3.1669999999999732</v>
      </c>
      <c r="M49">
        <f t="shared" si="3"/>
        <v>49</v>
      </c>
      <c r="N49" s="1">
        <f t="shared" si="4"/>
        <v>0.25530567293421491</v>
      </c>
      <c r="O49" s="2">
        <f t="shared" si="5"/>
        <v>0.10608632626981218</v>
      </c>
    </row>
    <row r="50" spans="2:15" x14ac:dyDescent="0.75">
      <c r="B50">
        <v>50</v>
      </c>
      <c r="C50">
        <v>586.48199999999997</v>
      </c>
      <c r="D50">
        <v>537.56500000000005</v>
      </c>
      <c r="E50">
        <v>400.464</v>
      </c>
      <c r="F50">
        <v>386.488</v>
      </c>
      <c r="H50">
        <f t="shared" si="0"/>
        <v>50</v>
      </c>
      <c r="I50" s="1">
        <f t="shared" si="1"/>
        <v>48.916999999999916</v>
      </c>
      <c r="J50" s="2">
        <f t="shared" si="2"/>
        <v>13.975999999999999</v>
      </c>
      <c r="M50">
        <f t="shared" si="3"/>
        <v>50</v>
      </c>
      <c r="N50" s="1">
        <f t="shared" si="4"/>
        <v>0.55763213370768394</v>
      </c>
      <c r="O50" s="2">
        <f t="shared" si="5"/>
        <v>0.20916858990253479</v>
      </c>
    </row>
    <row r="51" spans="2:15" x14ac:dyDescent="0.75">
      <c r="B51">
        <v>51</v>
      </c>
      <c r="C51">
        <v>565.81500000000005</v>
      </c>
      <c r="D51">
        <v>537.10400000000004</v>
      </c>
      <c r="E51">
        <v>415</v>
      </c>
      <c r="F51">
        <v>390.72</v>
      </c>
      <c r="H51">
        <f t="shared" si="0"/>
        <v>51</v>
      </c>
      <c r="I51" s="1">
        <f t="shared" si="1"/>
        <v>28.711000000000013</v>
      </c>
      <c r="J51" s="2">
        <f t="shared" si="2"/>
        <v>24.279999999999973</v>
      </c>
      <c r="M51">
        <f t="shared" si="3"/>
        <v>51</v>
      </c>
      <c r="N51" s="1">
        <f t="shared" si="4"/>
        <v>0.36661845476116234</v>
      </c>
      <c r="O51" s="2">
        <f t="shared" si="5"/>
        <v>0.30743481660912819</v>
      </c>
    </row>
    <row r="52" spans="2:15" x14ac:dyDescent="0.75">
      <c r="B52">
        <v>52</v>
      </c>
      <c r="C52">
        <v>587.33299999999997</v>
      </c>
      <c r="D52">
        <v>540.74400000000003</v>
      </c>
      <c r="E52">
        <v>424.99099999999999</v>
      </c>
      <c r="F52">
        <v>400.75599999999997</v>
      </c>
      <c r="H52">
        <f t="shared" si="0"/>
        <v>52</v>
      </c>
      <c r="I52" s="1">
        <f t="shared" si="1"/>
        <v>46.588999999999942</v>
      </c>
      <c r="J52" s="2">
        <f t="shared" si="2"/>
        <v>24.235000000000014</v>
      </c>
      <c r="M52">
        <f t="shared" si="3"/>
        <v>52</v>
      </c>
      <c r="N52" s="1">
        <f t="shared" si="4"/>
        <v>0.53562481684202523</v>
      </c>
      <c r="O52" s="2">
        <f t="shared" si="5"/>
        <v>0.30700566480383001</v>
      </c>
    </row>
    <row r="53" spans="2:15" x14ac:dyDescent="0.75">
      <c r="B53">
        <v>53</v>
      </c>
      <c r="C53">
        <v>607.96199999999999</v>
      </c>
      <c r="D53">
        <v>548.01900000000001</v>
      </c>
      <c r="E53">
        <v>506.60599999999999</v>
      </c>
      <c r="F53">
        <v>409.70499999999998</v>
      </c>
      <c r="H53">
        <f t="shared" si="0"/>
        <v>53</v>
      </c>
      <c r="I53" s="1">
        <f t="shared" si="1"/>
        <v>59.942999999999984</v>
      </c>
      <c r="J53" s="2">
        <f t="shared" si="2"/>
        <v>96.90100000000001</v>
      </c>
      <c r="M53">
        <f t="shared" si="3"/>
        <v>53</v>
      </c>
      <c r="N53" s="1">
        <f t="shared" si="4"/>
        <v>0.66186438274580983</v>
      </c>
      <c r="O53" s="2">
        <f t="shared" si="5"/>
        <v>1</v>
      </c>
    </row>
    <row r="54" spans="2:15" x14ac:dyDescent="0.75">
      <c r="B54">
        <v>54</v>
      </c>
      <c r="C54">
        <v>582.298</v>
      </c>
      <c r="D54">
        <v>544.64700000000005</v>
      </c>
      <c r="E54">
        <v>438.16300000000001</v>
      </c>
      <c r="F54">
        <v>411.24400000000003</v>
      </c>
      <c r="H54">
        <f t="shared" si="0"/>
        <v>54</v>
      </c>
      <c r="I54" s="1">
        <f t="shared" si="1"/>
        <v>37.650999999999954</v>
      </c>
      <c r="J54" s="2">
        <f t="shared" si="2"/>
        <v>26.918999999999983</v>
      </c>
      <c r="M54">
        <f t="shared" si="3"/>
        <v>54</v>
      </c>
      <c r="N54" s="1">
        <f t="shared" si="4"/>
        <v>0.45113108911639843</v>
      </c>
      <c r="O54" s="2">
        <f t="shared" si="5"/>
        <v>0.33260218581319473</v>
      </c>
    </row>
    <row r="55" spans="2:15" x14ac:dyDescent="0.75">
      <c r="B55">
        <v>55</v>
      </c>
      <c r="C55">
        <v>575.08299999999997</v>
      </c>
      <c r="D55">
        <v>529.59799999999996</v>
      </c>
      <c r="E55">
        <v>416.09300000000002</v>
      </c>
      <c r="F55">
        <v>373.94499999999999</v>
      </c>
      <c r="H55">
        <f t="shared" si="0"/>
        <v>55</v>
      </c>
      <c r="I55" s="1">
        <f t="shared" si="1"/>
        <v>45.485000000000014</v>
      </c>
      <c r="J55" s="2">
        <f t="shared" si="2"/>
        <v>42.148000000000025</v>
      </c>
      <c r="M55">
        <f t="shared" si="3"/>
        <v>55</v>
      </c>
      <c r="N55" s="1">
        <f t="shared" si="4"/>
        <v>0.5251883572974867</v>
      </c>
      <c r="O55" s="2">
        <f t="shared" si="5"/>
        <v>0.47783669343302387</v>
      </c>
    </row>
    <row r="56" spans="2:15" x14ac:dyDescent="0.75">
      <c r="B56">
        <v>56</v>
      </c>
      <c r="C56">
        <v>557.83299999999997</v>
      </c>
      <c r="D56">
        <v>534.67700000000002</v>
      </c>
      <c r="E56">
        <v>387.565</v>
      </c>
      <c r="F56">
        <v>365.85399999999998</v>
      </c>
      <c r="H56">
        <f t="shared" si="0"/>
        <v>56</v>
      </c>
      <c r="I56" s="1">
        <f t="shared" si="1"/>
        <v>23.155999999999949</v>
      </c>
      <c r="J56" s="2">
        <f t="shared" si="2"/>
        <v>21.711000000000013</v>
      </c>
      <c r="M56">
        <f t="shared" si="3"/>
        <v>56</v>
      </c>
      <c r="N56" s="1">
        <f t="shared" si="4"/>
        <v>0.314105291020296</v>
      </c>
      <c r="O56" s="2">
        <f t="shared" si="5"/>
        <v>0.28293501687997108</v>
      </c>
    </row>
    <row r="57" spans="2:15" x14ac:dyDescent="0.75">
      <c r="B57">
        <v>57</v>
      </c>
      <c r="C57">
        <v>547.75900000000001</v>
      </c>
      <c r="D57">
        <v>524.45100000000002</v>
      </c>
      <c r="E57">
        <v>370.435</v>
      </c>
      <c r="F57">
        <v>359.14600000000002</v>
      </c>
      <c r="H57">
        <f t="shared" si="0"/>
        <v>57</v>
      </c>
      <c r="I57" s="1">
        <f t="shared" si="1"/>
        <v>23.307999999999993</v>
      </c>
      <c r="J57" s="2">
        <f t="shared" si="2"/>
        <v>11.288999999999987</v>
      </c>
      <c r="M57">
        <f t="shared" si="3"/>
        <v>57</v>
      </c>
      <c r="N57" s="1">
        <f t="shared" si="4"/>
        <v>0.31554219487063151</v>
      </c>
      <c r="O57" s="2">
        <f t="shared" si="5"/>
        <v>0.18354345877281639</v>
      </c>
    </row>
    <row r="58" spans="2:15" x14ac:dyDescent="0.75">
      <c r="B58">
        <v>58</v>
      </c>
      <c r="C58">
        <v>573.25</v>
      </c>
      <c r="D58">
        <v>504.92099999999999</v>
      </c>
      <c r="E58">
        <v>468.37</v>
      </c>
      <c r="F58">
        <v>373.35399999999998</v>
      </c>
      <c r="H58">
        <f t="shared" si="0"/>
        <v>58</v>
      </c>
      <c r="I58" s="1">
        <f t="shared" si="1"/>
        <v>68.329000000000008</v>
      </c>
      <c r="J58" s="2">
        <f t="shared" si="2"/>
        <v>95.01600000000002</v>
      </c>
      <c r="M58">
        <f t="shared" si="3"/>
        <v>58</v>
      </c>
      <c r="N58" s="1">
        <f t="shared" si="4"/>
        <v>0.74113988069916736</v>
      </c>
      <c r="O58" s="2">
        <f t="shared" si="5"/>
        <v>0.98202330771138124</v>
      </c>
    </row>
    <row r="59" spans="2:15" x14ac:dyDescent="0.75">
      <c r="B59">
        <v>59</v>
      </c>
      <c r="C59">
        <v>583.38900000000001</v>
      </c>
      <c r="D59">
        <v>503.61599999999999</v>
      </c>
      <c r="E59">
        <v>431.815</v>
      </c>
      <c r="F59">
        <v>367.89</v>
      </c>
      <c r="H59">
        <f t="shared" ref="H59:H107" si="6">B59</f>
        <v>59</v>
      </c>
      <c r="I59" s="1">
        <f t="shared" ref="I59:I107" si="7">C59-D59</f>
        <v>79.773000000000025</v>
      </c>
      <c r="J59" s="2">
        <f t="shared" ref="J59:J107" si="8">E59-F59</f>
        <v>63.925000000000011</v>
      </c>
      <c r="M59">
        <f t="shared" ref="M59:M107" si="9">B59</f>
        <v>59</v>
      </c>
      <c r="N59" s="1">
        <f t="shared" si="4"/>
        <v>0.84932361532571432</v>
      </c>
      <c r="O59" s="2">
        <f t="shared" si="5"/>
        <v>0.68551755707719009</v>
      </c>
    </row>
    <row r="60" spans="2:15" x14ac:dyDescent="0.75">
      <c r="B60">
        <v>60</v>
      </c>
      <c r="C60">
        <v>598.35199999999998</v>
      </c>
      <c r="D60">
        <v>502.64</v>
      </c>
      <c r="E60">
        <v>402.75</v>
      </c>
      <c r="F60">
        <v>355.32299999999998</v>
      </c>
      <c r="H60">
        <f t="shared" si="6"/>
        <v>60</v>
      </c>
      <c r="I60" s="1">
        <f t="shared" si="7"/>
        <v>95.711999999999989</v>
      </c>
      <c r="J60" s="2">
        <f t="shared" si="8"/>
        <v>47.427000000000021</v>
      </c>
      <c r="M60">
        <f t="shared" si="9"/>
        <v>60</v>
      </c>
      <c r="N60" s="1">
        <f t="shared" si="4"/>
        <v>1</v>
      </c>
      <c r="O60" s="2">
        <f t="shared" si="5"/>
        <v>0.52818096854794117</v>
      </c>
    </row>
    <row r="61" spans="2:15" x14ac:dyDescent="0.75">
      <c r="B61">
        <v>61</v>
      </c>
      <c r="C61">
        <v>564.42600000000004</v>
      </c>
      <c r="D61">
        <v>492.06700000000001</v>
      </c>
      <c r="E61">
        <v>434.35199999999998</v>
      </c>
      <c r="F61">
        <v>374.18900000000002</v>
      </c>
      <c r="H61">
        <f t="shared" si="6"/>
        <v>61</v>
      </c>
      <c r="I61" s="1">
        <f t="shared" si="7"/>
        <v>72.359000000000037</v>
      </c>
      <c r="J61" s="2">
        <f t="shared" si="8"/>
        <v>60.162999999999954</v>
      </c>
      <c r="M61">
        <f t="shared" si="9"/>
        <v>61</v>
      </c>
      <c r="N61" s="1">
        <f t="shared" si="4"/>
        <v>0.77923673936265803</v>
      </c>
      <c r="O61" s="2">
        <f t="shared" si="5"/>
        <v>0.6496404661542271</v>
      </c>
    </row>
    <row r="62" spans="2:15" x14ac:dyDescent="0.75">
      <c r="B62">
        <v>62</v>
      </c>
      <c r="C62">
        <v>579.36099999999999</v>
      </c>
      <c r="D62">
        <v>499.51799999999997</v>
      </c>
      <c r="E62">
        <v>413.78699999999998</v>
      </c>
      <c r="F62">
        <v>366.60399999999998</v>
      </c>
      <c r="H62">
        <f t="shared" si="6"/>
        <v>62</v>
      </c>
      <c r="I62" s="1">
        <f t="shared" si="7"/>
        <v>79.843000000000018</v>
      </c>
      <c r="J62" s="2">
        <f t="shared" si="8"/>
        <v>47.182999999999993</v>
      </c>
      <c r="M62">
        <f t="shared" si="9"/>
        <v>62</v>
      </c>
      <c r="N62" s="1">
        <f t="shared" si="4"/>
        <v>0.84998534736205278</v>
      </c>
      <c r="O62" s="2">
        <f t="shared" si="5"/>
        <v>0.52585401209254401</v>
      </c>
    </row>
    <row r="63" spans="2:15" x14ac:dyDescent="0.75">
      <c r="B63">
        <v>63</v>
      </c>
      <c r="C63">
        <v>586.25900000000001</v>
      </c>
      <c r="D63">
        <v>498.76900000000001</v>
      </c>
      <c r="E63">
        <v>416.02800000000002</v>
      </c>
      <c r="F63">
        <v>365.18799999999999</v>
      </c>
      <c r="H63">
        <f t="shared" si="6"/>
        <v>63</v>
      </c>
      <c r="I63" s="1">
        <f t="shared" si="7"/>
        <v>87.490000000000009</v>
      </c>
      <c r="J63" s="2">
        <f t="shared" si="8"/>
        <v>50.840000000000032</v>
      </c>
      <c r="M63">
        <f t="shared" si="9"/>
        <v>63</v>
      </c>
      <c r="N63" s="1">
        <f t="shared" si="4"/>
        <v>0.92227484567463602</v>
      </c>
      <c r="O63" s="2">
        <f t="shared" si="5"/>
        <v>0.56072974880314352</v>
      </c>
    </row>
    <row r="64" spans="2:15" x14ac:dyDescent="0.75">
      <c r="B64">
        <v>64</v>
      </c>
      <c r="C64">
        <v>587.06500000000005</v>
      </c>
      <c r="D64">
        <v>499.22</v>
      </c>
      <c r="E64">
        <v>426.74099999999999</v>
      </c>
      <c r="F64">
        <v>363.024</v>
      </c>
      <c r="H64">
        <f t="shared" si="6"/>
        <v>64</v>
      </c>
      <c r="I64" s="1">
        <f t="shared" si="7"/>
        <v>87.845000000000027</v>
      </c>
      <c r="J64" s="2">
        <f t="shared" si="8"/>
        <v>63.716999999999985</v>
      </c>
      <c r="M64">
        <f t="shared" si="9"/>
        <v>64</v>
      </c>
      <c r="N64" s="1">
        <f t="shared" si="4"/>
        <v>0.92563077243035308</v>
      </c>
      <c r="O64" s="2">
        <f t="shared" si="5"/>
        <v>0.68353392206603192</v>
      </c>
    </row>
    <row r="65" spans="2:15" x14ac:dyDescent="0.75">
      <c r="B65">
        <v>65</v>
      </c>
      <c r="C65">
        <v>581.29600000000005</v>
      </c>
      <c r="D65">
        <v>510.06099999999998</v>
      </c>
      <c r="E65">
        <v>421.00900000000001</v>
      </c>
      <c r="F65">
        <v>372.36</v>
      </c>
      <c r="H65">
        <f t="shared" si="6"/>
        <v>65</v>
      </c>
      <c r="I65" s="1">
        <f t="shared" si="7"/>
        <v>71.23500000000007</v>
      </c>
      <c r="J65" s="2">
        <f t="shared" si="8"/>
        <v>48.649000000000001</v>
      </c>
      <c r="M65">
        <f t="shared" si="9"/>
        <v>65</v>
      </c>
      <c r="N65" s="1">
        <f t="shared" si="4"/>
        <v>0.76861121352202233</v>
      </c>
      <c r="O65" s="2">
        <f t="shared" si="5"/>
        <v>0.53983482423849394</v>
      </c>
    </row>
    <row r="66" spans="2:15" x14ac:dyDescent="0.75">
      <c r="B66">
        <v>66</v>
      </c>
      <c r="C66">
        <v>578.24099999999999</v>
      </c>
      <c r="D66">
        <v>503.5</v>
      </c>
      <c r="E66">
        <v>414.07400000000001</v>
      </c>
      <c r="F66">
        <v>360.49400000000003</v>
      </c>
      <c r="H66">
        <f t="shared" si="6"/>
        <v>66</v>
      </c>
      <c r="I66" s="1">
        <f t="shared" si="7"/>
        <v>74.740999999999985</v>
      </c>
      <c r="J66" s="2">
        <f t="shared" si="8"/>
        <v>53.579999999999984</v>
      </c>
      <c r="M66">
        <f t="shared" si="9"/>
        <v>66</v>
      </c>
      <c r="N66" s="1">
        <f t="shared" si="4"/>
        <v>0.80175453522777762</v>
      </c>
      <c r="O66" s="2">
        <f t="shared" si="5"/>
        <v>0.58686032539243527</v>
      </c>
    </row>
    <row r="67" spans="2:15" x14ac:dyDescent="0.75">
      <c r="B67">
        <v>67</v>
      </c>
      <c r="C67">
        <v>601.25</v>
      </c>
      <c r="D67">
        <v>514.78700000000003</v>
      </c>
      <c r="E67">
        <v>420.50900000000001</v>
      </c>
      <c r="F67">
        <v>374.04899999999998</v>
      </c>
      <c r="H67">
        <f t="shared" si="6"/>
        <v>67</v>
      </c>
      <c r="I67" s="1">
        <f t="shared" si="7"/>
        <v>86.462999999999965</v>
      </c>
      <c r="J67" s="2">
        <f t="shared" si="8"/>
        <v>46.460000000000036</v>
      </c>
      <c r="M67">
        <f t="shared" si="9"/>
        <v>67</v>
      </c>
      <c r="N67" s="1">
        <f t="shared" si="4"/>
        <v>0.91256629137006873</v>
      </c>
      <c r="O67" s="2">
        <f t="shared" si="5"/>
        <v>0.51895897308741368</v>
      </c>
    </row>
    <row r="68" spans="2:15" x14ac:dyDescent="0.75">
      <c r="B68">
        <v>68</v>
      </c>
      <c r="C68">
        <v>584.09299999999996</v>
      </c>
      <c r="D68">
        <v>510.19499999999999</v>
      </c>
      <c r="E68">
        <v>416.61099999999999</v>
      </c>
      <c r="F68">
        <v>364.37200000000001</v>
      </c>
      <c r="H68">
        <f t="shared" si="6"/>
        <v>68</v>
      </c>
      <c r="I68" s="1">
        <f t="shared" si="7"/>
        <v>73.897999999999968</v>
      </c>
      <c r="J68" s="2">
        <f t="shared" si="8"/>
        <v>52.238999999999976</v>
      </c>
      <c r="M68">
        <f t="shared" si="9"/>
        <v>68</v>
      </c>
      <c r="N68" s="1">
        <f t="shared" ref="N68:N107" si="10">(I68-MIN(I$3:I$107))/(MAX(I$3:I$107)-MIN(I$3:I$107))</f>
        <v>0.79378539084730049</v>
      </c>
      <c r="O68" s="2">
        <f t="shared" ref="O68:O107" si="11">(J68-MIN(J$3:J$107))/(MAX(J$3:J$107)-MIN(J$3:J$107))</f>
        <v>0.57407160159453707</v>
      </c>
    </row>
    <row r="69" spans="2:15" x14ac:dyDescent="0.75">
      <c r="B69">
        <v>69</v>
      </c>
      <c r="C69">
        <v>584.79600000000005</v>
      </c>
      <c r="D69">
        <v>508.30500000000001</v>
      </c>
      <c r="E69">
        <v>431.58300000000003</v>
      </c>
      <c r="F69">
        <v>372.90199999999999</v>
      </c>
      <c r="H69">
        <f t="shared" si="6"/>
        <v>69</v>
      </c>
      <c r="I69" s="1">
        <f t="shared" si="7"/>
        <v>76.491000000000042</v>
      </c>
      <c r="J69" s="2">
        <f t="shared" si="8"/>
        <v>58.68100000000004</v>
      </c>
      <c r="M69">
        <f t="shared" si="9"/>
        <v>69</v>
      </c>
      <c r="N69" s="1">
        <f t="shared" si="10"/>
        <v>0.81829783613624174</v>
      </c>
      <c r="O69" s="2">
        <f t="shared" si="11"/>
        <v>0.63550706669972756</v>
      </c>
    </row>
    <row r="70" spans="2:15" x14ac:dyDescent="0.75">
      <c r="B70">
        <v>70</v>
      </c>
      <c r="C70">
        <v>587.05600000000004</v>
      </c>
      <c r="D70">
        <v>515.90200000000004</v>
      </c>
      <c r="E70">
        <v>406.78699999999998</v>
      </c>
      <c r="F70">
        <v>370.33499999999998</v>
      </c>
      <c r="H70">
        <f t="shared" si="6"/>
        <v>70</v>
      </c>
      <c r="I70" s="1">
        <f t="shared" si="7"/>
        <v>71.153999999999996</v>
      </c>
      <c r="J70" s="2">
        <f t="shared" si="8"/>
        <v>36.451999999999998</v>
      </c>
      <c r="M70">
        <f t="shared" si="9"/>
        <v>70</v>
      </c>
      <c r="N70" s="1">
        <f t="shared" si="10"/>
        <v>0.76784549502282984</v>
      </c>
      <c r="O70" s="2">
        <f t="shared" si="11"/>
        <v>0.42351561158900597</v>
      </c>
    </row>
    <row r="71" spans="2:15" x14ac:dyDescent="0.75">
      <c r="B71">
        <v>71</v>
      </c>
      <c r="C71">
        <v>595.96299999999997</v>
      </c>
      <c r="D71">
        <v>524.04899999999998</v>
      </c>
      <c r="E71">
        <v>411.13</v>
      </c>
      <c r="F71">
        <v>373.19499999999999</v>
      </c>
      <c r="H71">
        <f t="shared" si="6"/>
        <v>71</v>
      </c>
      <c r="I71" s="1">
        <f t="shared" si="7"/>
        <v>71.913999999999987</v>
      </c>
      <c r="J71" s="2">
        <f t="shared" si="8"/>
        <v>37.935000000000002</v>
      </c>
      <c r="M71">
        <f t="shared" si="9"/>
        <v>71</v>
      </c>
      <c r="N71" s="1">
        <f t="shared" si="10"/>
        <v>0.77503001427450535</v>
      </c>
      <c r="O71" s="2">
        <f t="shared" si="11"/>
        <v>0.43765854775029084</v>
      </c>
    </row>
    <row r="72" spans="2:15" x14ac:dyDescent="0.75">
      <c r="B72">
        <v>72</v>
      </c>
      <c r="C72">
        <v>615.69399999999996</v>
      </c>
      <c r="D72">
        <v>535.93899999999996</v>
      </c>
      <c r="E72">
        <v>410.35199999999998</v>
      </c>
      <c r="F72">
        <v>375.31700000000001</v>
      </c>
      <c r="H72">
        <f t="shared" si="6"/>
        <v>72</v>
      </c>
      <c r="I72" s="1">
        <f t="shared" si="7"/>
        <v>79.754999999999995</v>
      </c>
      <c r="J72" s="2">
        <f t="shared" si="8"/>
        <v>35.034999999999968</v>
      </c>
      <c r="M72">
        <f t="shared" si="9"/>
        <v>72</v>
      </c>
      <c r="N72" s="1">
        <f t="shared" si="10"/>
        <v>0.84915345565922695</v>
      </c>
      <c r="O72" s="2">
        <f t="shared" si="11"/>
        <v>0.41000209807549221</v>
      </c>
    </row>
    <row r="73" spans="2:15" x14ac:dyDescent="0.75">
      <c r="B73">
        <v>73</v>
      </c>
      <c r="C73">
        <v>622.24099999999999</v>
      </c>
      <c r="D73">
        <v>542.68899999999996</v>
      </c>
      <c r="E73">
        <v>400.87</v>
      </c>
      <c r="F73">
        <v>373.87799999999999</v>
      </c>
      <c r="H73">
        <f t="shared" si="6"/>
        <v>73</v>
      </c>
      <c r="I73" s="1">
        <f t="shared" si="7"/>
        <v>79.552000000000021</v>
      </c>
      <c r="J73" s="2">
        <f t="shared" si="8"/>
        <v>26.992000000000019</v>
      </c>
      <c r="M73">
        <f t="shared" si="9"/>
        <v>73</v>
      </c>
      <c r="N73" s="1">
        <f t="shared" si="10"/>
        <v>0.84723443275384547</v>
      </c>
      <c r="O73" s="2">
        <f t="shared" si="11"/>
        <v>0.33329836540845725</v>
      </c>
    </row>
    <row r="74" spans="2:15" x14ac:dyDescent="0.75">
      <c r="B74">
        <v>74</v>
      </c>
      <c r="C74">
        <v>594.75900000000001</v>
      </c>
      <c r="D74">
        <v>564.54899999999998</v>
      </c>
      <c r="E74">
        <v>416.84300000000002</v>
      </c>
      <c r="F74">
        <v>387.74400000000003</v>
      </c>
      <c r="H74">
        <f t="shared" si="6"/>
        <v>74</v>
      </c>
      <c r="I74" s="1">
        <f t="shared" si="7"/>
        <v>30.210000000000036</v>
      </c>
      <c r="J74" s="2">
        <f t="shared" si="8"/>
        <v>29.09899999999999</v>
      </c>
      <c r="M74">
        <f t="shared" si="9"/>
        <v>74</v>
      </c>
      <c r="N74" s="1">
        <f t="shared" si="10"/>
        <v>0.38078897365361219</v>
      </c>
      <c r="O74" s="2">
        <f t="shared" si="11"/>
        <v>0.35339220660321563</v>
      </c>
    </row>
    <row r="75" spans="2:15" x14ac:dyDescent="0.75">
      <c r="B75">
        <v>75</v>
      </c>
      <c r="C75">
        <v>578.20399999999995</v>
      </c>
      <c r="D75">
        <v>560.66499999999996</v>
      </c>
      <c r="E75">
        <v>402.65699999999998</v>
      </c>
      <c r="F75">
        <v>377.01799999999997</v>
      </c>
      <c r="H75">
        <f t="shared" si="6"/>
        <v>75</v>
      </c>
      <c r="I75" s="1">
        <f t="shared" si="7"/>
        <v>17.538999999999987</v>
      </c>
      <c r="J75" s="2">
        <f t="shared" si="8"/>
        <v>25.63900000000001</v>
      </c>
      <c r="M75">
        <f t="shared" si="9"/>
        <v>75</v>
      </c>
      <c r="N75" s="1">
        <f t="shared" si="10"/>
        <v>0.26100602176153076</v>
      </c>
      <c r="O75" s="2">
        <f t="shared" si="11"/>
        <v>0.3203952011291461</v>
      </c>
    </row>
    <row r="76" spans="2:15" x14ac:dyDescent="0.75">
      <c r="B76">
        <v>76</v>
      </c>
      <c r="C76">
        <v>559.80600000000004</v>
      </c>
      <c r="D76">
        <v>538.42700000000002</v>
      </c>
      <c r="E76">
        <v>386.03699999999998</v>
      </c>
      <c r="F76">
        <v>358.93299999999999</v>
      </c>
      <c r="H76">
        <f t="shared" si="6"/>
        <v>76</v>
      </c>
      <c r="I76" s="1">
        <f t="shared" si="7"/>
        <v>21.379000000000019</v>
      </c>
      <c r="J76" s="2">
        <f t="shared" si="8"/>
        <v>27.103999999999985</v>
      </c>
      <c r="M76">
        <f t="shared" si="9"/>
        <v>76</v>
      </c>
      <c r="N76" s="1">
        <f t="shared" si="10"/>
        <v>0.29730675061210254</v>
      </c>
      <c r="O76" s="2">
        <f t="shared" si="11"/>
        <v>0.3343664765683112</v>
      </c>
    </row>
    <row r="77" spans="2:15" x14ac:dyDescent="0.75">
      <c r="B77">
        <v>77</v>
      </c>
      <c r="C77">
        <v>555.75</v>
      </c>
      <c r="D77">
        <v>535.01199999999994</v>
      </c>
      <c r="E77">
        <v>383.54599999999999</v>
      </c>
      <c r="F77">
        <v>369.09100000000001</v>
      </c>
      <c r="H77">
        <f t="shared" si="6"/>
        <v>77</v>
      </c>
      <c r="I77" s="1">
        <f t="shared" si="7"/>
        <v>20.738000000000056</v>
      </c>
      <c r="J77" s="2">
        <f t="shared" si="8"/>
        <v>14.454999999999984</v>
      </c>
      <c r="M77">
        <f t="shared" si="9"/>
        <v>77</v>
      </c>
      <c r="N77" s="1">
        <f t="shared" si="10"/>
        <v>0.29124717582220278</v>
      </c>
      <c r="O77" s="2">
        <f t="shared" si="11"/>
        <v>0.21373667245226857</v>
      </c>
    </row>
    <row r="78" spans="2:15" x14ac:dyDescent="0.75">
      <c r="B78">
        <v>78</v>
      </c>
      <c r="C78">
        <v>543.20399999999995</v>
      </c>
      <c r="D78">
        <v>537.89599999999996</v>
      </c>
      <c r="E78">
        <v>379.28699999999998</v>
      </c>
      <c r="F78">
        <v>371.79899999999998</v>
      </c>
      <c r="H78">
        <f t="shared" si="6"/>
        <v>78</v>
      </c>
      <c r="I78" s="1">
        <f t="shared" si="7"/>
        <v>5.3079999999999927</v>
      </c>
      <c r="J78" s="2">
        <f t="shared" si="8"/>
        <v>7.4879999999999995</v>
      </c>
      <c r="M78">
        <f t="shared" si="9"/>
        <v>78</v>
      </c>
      <c r="N78" s="1">
        <f t="shared" si="10"/>
        <v>0.14538252838357785</v>
      </c>
      <c r="O78" s="2">
        <f t="shared" si="11"/>
        <v>0.1472944362852619</v>
      </c>
    </row>
    <row r="79" spans="2:15" x14ac:dyDescent="0.75">
      <c r="B79">
        <v>79</v>
      </c>
      <c r="C79">
        <v>547.72199999999998</v>
      </c>
      <c r="D79">
        <v>530.62800000000004</v>
      </c>
      <c r="E79">
        <v>379.22199999999998</v>
      </c>
      <c r="F79">
        <v>363.94499999999999</v>
      </c>
      <c r="H79">
        <f t="shared" si="6"/>
        <v>79</v>
      </c>
      <c r="I79" s="1">
        <f t="shared" si="7"/>
        <v>17.093999999999937</v>
      </c>
      <c r="J79" s="2">
        <f t="shared" si="8"/>
        <v>15.276999999999987</v>
      </c>
      <c r="M79">
        <f t="shared" si="9"/>
        <v>79</v>
      </c>
      <c r="N79" s="1">
        <f t="shared" si="10"/>
        <v>0.25679929667337814</v>
      </c>
      <c r="O79" s="2">
        <f t="shared" si="11"/>
        <v>0.22157584542905626</v>
      </c>
    </row>
    <row r="80" spans="2:15" x14ac:dyDescent="0.75">
      <c r="B80">
        <v>80</v>
      </c>
      <c r="C80">
        <v>541.44399999999996</v>
      </c>
      <c r="D80">
        <v>530.80499999999995</v>
      </c>
      <c r="E80">
        <v>383.20400000000001</v>
      </c>
      <c r="F80">
        <v>367.86599999999999</v>
      </c>
      <c r="H80">
        <f t="shared" si="6"/>
        <v>80</v>
      </c>
      <c r="I80" s="1">
        <f t="shared" si="7"/>
        <v>10.63900000000001</v>
      </c>
      <c r="J80" s="2">
        <f t="shared" si="8"/>
        <v>15.338000000000022</v>
      </c>
      <c r="M80">
        <f t="shared" si="9"/>
        <v>80</v>
      </c>
      <c r="N80" s="1">
        <f t="shared" si="10"/>
        <v>0.19577814960816042</v>
      </c>
      <c r="O80" s="2">
        <f t="shared" si="11"/>
        <v>0.22215758454290579</v>
      </c>
    </row>
    <row r="81" spans="2:15" x14ac:dyDescent="0.75">
      <c r="B81">
        <v>81</v>
      </c>
      <c r="C81">
        <v>527.81500000000005</v>
      </c>
      <c r="D81">
        <v>525.34100000000001</v>
      </c>
      <c r="E81">
        <v>365.75</v>
      </c>
      <c r="F81">
        <v>356.14600000000002</v>
      </c>
      <c r="H81">
        <f t="shared" si="6"/>
        <v>81</v>
      </c>
      <c r="I81" s="1">
        <f t="shared" si="7"/>
        <v>2.4740000000000464</v>
      </c>
      <c r="J81" s="2">
        <f t="shared" si="8"/>
        <v>9.603999999999985</v>
      </c>
      <c r="M81">
        <f t="shared" si="9"/>
        <v>81</v>
      </c>
      <c r="N81" s="1">
        <f t="shared" si="10"/>
        <v>0.11859183422667226</v>
      </c>
      <c r="O81" s="2">
        <f t="shared" si="11"/>
        <v>0.16747410784108011</v>
      </c>
    </row>
    <row r="82" spans="2:15" x14ac:dyDescent="0.75">
      <c r="B82">
        <v>82</v>
      </c>
      <c r="C82">
        <v>517.44399999999996</v>
      </c>
      <c r="D82">
        <v>520.36599999999999</v>
      </c>
      <c r="E82">
        <v>363.34300000000002</v>
      </c>
      <c r="F82">
        <v>366.56700000000001</v>
      </c>
      <c r="H82">
        <f t="shared" si="6"/>
        <v>82</v>
      </c>
      <c r="I82" s="1">
        <f t="shared" si="7"/>
        <v>-2.9220000000000255</v>
      </c>
      <c r="J82" s="2">
        <f t="shared" si="8"/>
        <v>-3.2239999999999895</v>
      </c>
      <c r="M82">
        <f t="shared" si="9"/>
        <v>82</v>
      </c>
      <c r="N82" s="1">
        <f t="shared" si="10"/>
        <v>6.758174753977482E-2</v>
      </c>
      <c r="O82" s="2">
        <f t="shared" si="11"/>
        <v>4.5137233210627743E-2</v>
      </c>
    </row>
    <row r="83" spans="2:15" x14ac:dyDescent="0.75">
      <c r="B83">
        <v>83</v>
      </c>
      <c r="C83">
        <v>516.13</v>
      </c>
      <c r="D83">
        <v>517.62800000000004</v>
      </c>
      <c r="E83">
        <v>350.85199999999998</v>
      </c>
      <c r="F83">
        <v>355.19499999999999</v>
      </c>
      <c r="H83">
        <f t="shared" si="6"/>
        <v>83</v>
      </c>
      <c r="I83" s="1">
        <f t="shared" si="7"/>
        <v>-1.4980000000000473</v>
      </c>
      <c r="J83" s="2">
        <f t="shared" si="8"/>
        <v>-4.3430000000000177</v>
      </c>
      <c r="M83">
        <f t="shared" si="9"/>
        <v>83</v>
      </c>
      <c r="N83" s="1">
        <f t="shared" si="10"/>
        <v>8.1043267821861525E-2</v>
      </c>
      <c r="O83" s="2">
        <f t="shared" si="11"/>
        <v>3.4465658318869094E-2</v>
      </c>
    </row>
    <row r="84" spans="2:15" x14ac:dyDescent="0.75">
      <c r="B84">
        <v>84</v>
      </c>
      <c r="C84">
        <v>515.87</v>
      </c>
      <c r="D84">
        <v>511.11</v>
      </c>
      <c r="E84">
        <v>360.50900000000001</v>
      </c>
      <c r="F84">
        <v>353.726</v>
      </c>
      <c r="H84">
        <f t="shared" si="6"/>
        <v>84</v>
      </c>
      <c r="I84" s="1">
        <f t="shared" si="7"/>
        <v>4.7599999999999909</v>
      </c>
      <c r="J84" s="2">
        <f t="shared" si="8"/>
        <v>6.7830000000000155</v>
      </c>
      <c r="M84">
        <f t="shared" si="9"/>
        <v>84</v>
      </c>
      <c r="N84" s="1">
        <f t="shared" si="10"/>
        <v>0.14020211187052756</v>
      </c>
      <c r="O84" s="2">
        <f t="shared" si="11"/>
        <v>0.14057105800225075</v>
      </c>
    </row>
    <row r="85" spans="2:15" x14ac:dyDescent="0.75">
      <c r="B85">
        <v>85</v>
      </c>
      <c r="C85">
        <v>522.99099999999999</v>
      </c>
      <c r="D85">
        <v>514.18299999999999</v>
      </c>
      <c r="E85">
        <v>360.09300000000002</v>
      </c>
      <c r="F85">
        <v>346.762</v>
      </c>
      <c r="H85">
        <f t="shared" si="6"/>
        <v>85</v>
      </c>
      <c r="I85" s="1">
        <f t="shared" si="7"/>
        <v>8.8079999999999927</v>
      </c>
      <c r="J85" s="2">
        <f t="shared" si="8"/>
        <v>13.331000000000017</v>
      </c>
      <c r="M85">
        <f t="shared" si="9"/>
        <v>85</v>
      </c>
      <c r="N85" s="1">
        <f t="shared" si="10"/>
        <v>0.17846913020050495</v>
      </c>
      <c r="O85" s="2">
        <f t="shared" si="11"/>
        <v>0.20301741402658843</v>
      </c>
    </row>
    <row r="86" spans="2:15" x14ac:dyDescent="0.75">
      <c r="B86">
        <v>86</v>
      </c>
      <c r="C86">
        <v>514.76900000000001</v>
      </c>
      <c r="D86">
        <v>511.08300000000003</v>
      </c>
      <c r="E86">
        <v>356.61500000000001</v>
      </c>
      <c r="F86">
        <v>343.89100000000002</v>
      </c>
      <c r="H86">
        <f t="shared" si="6"/>
        <v>86</v>
      </c>
      <c r="I86" s="1">
        <f t="shared" si="7"/>
        <v>3.6859999999999786</v>
      </c>
      <c r="J86" s="2">
        <f t="shared" si="8"/>
        <v>12.72399999999999</v>
      </c>
      <c r="M86">
        <f t="shared" si="9"/>
        <v>86</v>
      </c>
      <c r="N86" s="1">
        <f t="shared" si="10"/>
        <v>0.13004925177013321</v>
      </c>
      <c r="O86" s="2">
        <f t="shared" si="11"/>
        <v>0.19722863300844937</v>
      </c>
    </row>
    <row r="87" spans="2:15" x14ac:dyDescent="0.75">
      <c r="B87">
        <v>87</v>
      </c>
      <c r="C87">
        <v>506.03800000000001</v>
      </c>
      <c r="D87">
        <v>510.5</v>
      </c>
      <c r="E87">
        <v>373.74</v>
      </c>
      <c r="F87">
        <v>368.31400000000002</v>
      </c>
      <c r="H87">
        <f t="shared" si="6"/>
        <v>87</v>
      </c>
      <c r="I87" s="1">
        <f t="shared" si="7"/>
        <v>-4.4619999999999891</v>
      </c>
      <c r="J87" s="2">
        <f t="shared" si="8"/>
        <v>5.4259999999999877</v>
      </c>
      <c r="M87">
        <f t="shared" si="9"/>
        <v>87</v>
      </c>
      <c r="N87" s="1">
        <f t="shared" si="10"/>
        <v>5.302364274032724E-2</v>
      </c>
      <c r="O87" s="2">
        <f t="shared" si="11"/>
        <v>0.12762974689580175</v>
      </c>
    </row>
    <row r="88" spans="2:15" x14ac:dyDescent="0.75">
      <c r="B88">
        <v>88</v>
      </c>
      <c r="C88">
        <v>514.25</v>
      </c>
      <c r="D88">
        <v>501.97</v>
      </c>
      <c r="E88">
        <v>354.38900000000001</v>
      </c>
      <c r="F88">
        <v>340.274</v>
      </c>
      <c r="H88">
        <f t="shared" si="6"/>
        <v>88</v>
      </c>
      <c r="I88" s="1">
        <f t="shared" si="7"/>
        <v>12.279999999999973</v>
      </c>
      <c r="J88" s="2">
        <f t="shared" si="8"/>
        <v>14.115000000000009</v>
      </c>
      <c r="M88">
        <f t="shared" si="9"/>
        <v>88</v>
      </c>
      <c r="N88" s="1">
        <f t="shared" si="10"/>
        <v>0.21129103920289646</v>
      </c>
      <c r="O88" s="2">
        <f t="shared" si="11"/>
        <v>0.2104941921455683</v>
      </c>
    </row>
    <row r="89" spans="2:15" x14ac:dyDescent="0.75">
      <c r="B89">
        <v>89</v>
      </c>
      <c r="C89">
        <v>512.43299999999999</v>
      </c>
      <c r="D89">
        <v>517.24400000000003</v>
      </c>
      <c r="E89">
        <v>358.48099999999999</v>
      </c>
      <c r="F89">
        <v>353.19200000000001</v>
      </c>
      <c r="H89">
        <f t="shared" si="6"/>
        <v>89</v>
      </c>
      <c r="I89" s="1">
        <f t="shared" si="7"/>
        <v>-4.8110000000000355</v>
      </c>
      <c r="J89" s="2">
        <f t="shared" si="8"/>
        <v>5.2889999999999873</v>
      </c>
      <c r="M89">
        <f t="shared" si="9"/>
        <v>89</v>
      </c>
      <c r="N89" s="1">
        <f t="shared" si="10"/>
        <v>4.972443587343893E-2</v>
      </c>
      <c r="O89" s="2">
        <f t="shared" si="11"/>
        <v>0.12632321806633715</v>
      </c>
    </row>
    <row r="90" spans="2:15" x14ac:dyDescent="0.75">
      <c r="B90">
        <v>90</v>
      </c>
      <c r="C90">
        <v>506.36500000000001</v>
      </c>
      <c r="D90">
        <v>501.05099999999999</v>
      </c>
      <c r="E90">
        <v>345.73099999999999</v>
      </c>
      <c r="F90">
        <v>344.52600000000001</v>
      </c>
      <c r="H90">
        <f t="shared" si="6"/>
        <v>90</v>
      </c>
      <c r="I90" s="1">
        <f t="shared" si="7"/>
        <v>5.3140000000000214</v>
      </c>
      <c r="J90" s="2">
        <f t="shared" si="8"/>
        <v>1.2049999999999841</v>
      </c>
      <c r="M90">
        <f t="shared" si="9"/>
        <v>90</v>
      </c>
      <c r="N90" s="1">
        <f t="shared" si="10"/>
        <v>0.14543924827240715</v>
      </c>
      <c r="O90" s="2">
        <f t="shared" si="11"/>
        <v>8.737530755879358E-2</v>
      </c>
    </row>
    <row r="91" spans="2:15" x14ac:dyDescent="0.75">
      <c r="B91">
        <v>91</v>
      </c>
      <c r="C91">
        <v>501.93299999999999</v>
      </c>
      <c r="D91">
        <v>502.83300000000003</v>
      </c>
      <c r="E91">
        <v>337.71199999999999</v>
      </c>
      <c r="F91">
        <v>335.154</v>
      </c>
      <c r="H91">
        <f t="shared" si="6"/>
        <v>91</v>
      </c>
      <c r="I91" s="1">
        <f t="shared" si="7"/>
        <v>-0.90000000000003411</v>
      </c>
      <c r="J91" s="2">
        <f t="shared" si="8"/>
        <v>2.5579999999999927</v>
      </c>
      <c r="M91">
        <f t="shared" si="9"/>
        <v>91</v>
      </c>
      <c r="N91" s="1">
        <f t="shared" si="10"/>
        <v>8.6696350075153764E-2</v>
      </c>
      <c r="O91" s="2">
        <f t="shared" si="11"/>
        <v>0.10027847183810473</v>
      </c>
    </row>
    <row r="92" spans="2:15" x14ac:dyDescent="0.75">
      <c r="B92">
        <v>92</v>
      </c>
      <c r="C92">
        <v>496.78800000000001</v>
      </c>
      <c r="D92">
        <v>491.20499999999998</v>
      </c>
      <c r="E92">
        <v>336.471</v>
      </c>
      <c r="F92">
        <v>336.404</v>
      </c>
      <c r="H92">
        <f t="shared" si="6"/>
        <v>92</v>
      </c>
      <c r="I92" s="1">
        <f t="shared" si="7"/>
        <v>5.5830000000000268</v>
      </c>
      <c r="J92" s="2">
        <f t="shared" si="8"/>
        <v>6.7000000000007276E-2</v>
      </c>
      <c r="M92">
        <f t="shared" si="9"/>
        <v>92</v>
      </c>
      <c r="N92" s="1">
        <f t="shared" si="10"/>
        <v>0.14798218995490817</v>
      </c>
      <c r="O92" s="2">
        <f t="shared" si="11"/>
        <v>7.6522535238131573E-2</v>
      </c>
    </row>
    <row r="93" spans="2:15" x14ac:dyDescent="0.75">
      <c r="B93">
        <v>93</v>
      </c>
      <c r="C93">
        <v>501.76</v>
      </c>
      <c r="D93">
        <v>488.81400000000002</v>
      </c>
      <c r="E93">
        <v>333.654</v>
      </c>
      <c r="F93">
        <v>328.73700000000002</v>
      </c>
      <c r="H93">
        <f t="shared" si="6"/>
        <v>93</v>
      </c>
      <c r="I93" s="1">
        <f t="shared" si="7"/>
        <v>12.94599999999997</v>
      </c>
      <c r="J93" s="2">
        <f t="shared" si="8"/>
        <v>4.9169999999999732</v>
      </c>
      <c r="M93">
        <f t="shared" si="9"/>
        <v>93</v>
      </c>
      <c r="N93" s="1">
        <f t="shared" si="10"/>
        <v>0.21758694686291741</v>
      </c>
      <c r="O93" s="2">
        <f t="shared" si="11"/>
        <v>0.12277556314253529</v>
      </c>
    </row>
    <row r="94" spans="2:15" x14ac:dyDescent="0.75">
      <c r="B94">
        <v>94</v>
      </c>
      <c r="C94">
        <v>492.93299999999999</v>
      </c>
      <c r="D94">
        <v>486.28199999999998</v>
      </c>
      <c r="E94">
        <v>333.279</v>
      </c>
      <c r="F94">
        <v>327.36500000000001</v>
      </c>
      <c r="H94">
        <f t="shared" si="6"/>
        <v>94</v>
      </c>
      <c r="I94" s="1">
        <f t="shared" si="7"/>
        <v>6.6510000000000105</v>
      </c>
      <c r="J94" s="2">
        <f t="shared" si="8"/>
        <v>5.9139999999999873</v>
      </c>
      <c r="M94">
        <f t="shared" si="9"/>
        <v>94</v>
      </c>
      <c r="N94" s="1">
        <f t="shared" si="10"/>
        <v>0.15807833016647319</v>
      </c>
      <c r="O94" s="2">
        <f t="shared" si="11"/>
        <v>0.1322836598065954</v>
      </c>
    </row>
    <row r="95" spans="2:15" x14ac:dyDescent="0.75">
      <c r="B95">
        <v>95</v>
      </c>
      <c r="C95">
        <v>504.846</v>
      </c>
      <c r="D95">
        <v>485.58300000000003</v>
      </c>
      <c r="E95">
        <v>328.93299999999999</v>
      </c>
      <c r="F95">
        <v>320.46800000000002</v>
      </c>
      <c r="H95">
        <f t="shared" si="6"/>
        <v>95</v>
      </c>
      <c r="I95" s="1">
        <f t="shared" si="7"/>
        <v>19.262999999999977</v>
      </c>
      <c r="J95" s="2">
        <f t="shared" si="8"/>
        <v>8.464999999999975</v>
      </c>
      <c r="M95">
        <f t="shared" si="9"/>
        <v>95</v>
      </c>
      <c r="N95" s="1">
        <f t="shared" si="10"/>
        <v>0.2773035364850685</v>
      </c>
      <c r="O95" s="2">
        <f t="shared" si="11"/>
        <v>0.15661179881363338</v>
      </c>
    </row>
    <row r="96" spans="2:15" x14ac:dyDescent="0.75">
      <c r="B96">
        <v>96</v>
      </c>
      <c r="C96">
        <v>476.875</v>
      </c>
      <c r="D96">
        <v>483.41699999999997</v>
      </c>
      <c r="E96">
        <v>344.21199999999999</v>
      </c>
      <c r="F96">
        <v>320.48700000000002</v>
      </c>
      <c r="H96">
        <f t="shared" si="6"/>
        <v>96</v>
      </c>
      <c r="I96" s="1">
        <f t="shared" si="7"/>
        <v>-6.5419999999999732</v>
      </c>
      <c r="J96" s="2">
        <f t="shared" si="8"/>
        <v>23.724999999999966</v>
      </c>
      <c r="M96">
        <f t="shared" si="9"/>
        <v>96</v>
      </c>
      <c r="N96" s="1">
        <f t="shared" si="10"/>
        <v>3.3360747946267859E-2</v>
      </c>
      <c r="O96" s="2">
        <f t="shared" si="11"/>
        <v>0.30214194434377883</v>
      </c>
    </row>
    <row r="97" spans="2:15" x14ac:dyDescent="0.75">
      <c r="B97">
        <v>97</v>
      </c>
      <c r="C97">
        <v>502.60599999999999</v>
      </c>
      <c r="D97">
        <v>481.41</v>
      </c>
      <c r="E97">
        <v>337.85599999999999</v>
      </c>
      <c r="F97">
        <v>327.29500000000002</v>
      </c>
      <c r="H97">
        <f t="shared" si="6"/>
        <v>97</v>
      </c>
      <c r="I97" s="1">
        <f t="shared" si="7"/>
        <v>21.19599999999997</v>
      </c>
      <c r="J97" s="2">
        <f t="shared" si="8"/>
        <v>10.560999999999979</v>
      </c>
      <c r="M97">
        <f t="shared" si="9"/>
        <v>97</v>
      </c>
      <c r="N97" s="1">
        <f t="shared" si="10"/>
        <v>0.295576794002817</v>
      </c>
      <c r="O97" s="2">
        <f t="shared" si="11"/>
        <v>0.17660073623376349</v>
      </c>
    </row>
    <row r="98" spans="2:15" x14ac:dyDescent="0.75">
      <c r="B98">
        <v>98</v>
      </c>
      <c r="C98">
        <v>494.25</v>
      </c>
      <c r="D98">
        <v>483.80099999999999</v>
      </c>
      <c r="E98">
        <v>343.173</v>
      </c>
      <c r="F98">
        <v>330.77600000000001</v>
      </c>
      <c r="H98">
        <f t="shared" si="6"/>
        <v>98</v>
      </c>
      <c r="I98" s="1">
        <f t="shared" si="7"/>
        <v>10.449000000000012</v>
      </c>
      <c r="J98" s="2">
        <f t="shared" si="8"/>
        <v>12.396999999999991</v>
      </c>
      <c r="M98">
        <f t="shared" si="9"/>
        <v>98</v>
      </c>
      <c r="N98" s="1">
        <f t="shared" si="10"/>
        <v>0.19398201979524154</v>
      </c>
      <c r="O98" s="2">
        <f t="shared" si="11"/>
        <v>0.19411012988994625</v>
      </c>
    </row>
    <row r="99" spans="2:15" x14ac:dyDescent="0.75">
      <c r="B99">
        <v>99</v>
      </c>
      <c r="C99">
        <v>491.55599999999998</v>
      </c>
      <c r="D99">
        <v>482.89600000000002</v>
      </c>
      <c r="E99">
        <v>370.27800000000002</v>
      </c>
      <c r="F99">
        <v>333.94499999999999</v>
      </c>
      <c r="H99">
        <f t="shared" si="6"/>
        <v>99</v>
      </c>
      <c r="I99" s="1">
        <f t="shared" si="7"/>
        <v>8.6599999999999682</v>
      </c>
      <c r="J99" s="2">
        <f t="shared" si="8"/>
        <v>36.333000000000027</v>
      </c>
      <c r="M99">
        <f t="shared" si="9"/>
        <v>99</v>
      </c>
      <c r="N99" s="1">
        <f t="shared" si="10"/>
        <v>0.17707003960938897</v>
      </c>
      <c r="O99" s="2">
        <f t="shared" si="11"/>
        <v>0.4223807434816611</v>
      </c>
    </row>
    <row r="100" spans="2:15" x14ac:dyDescent="0.75">
      <c r="B100">
        <v>100</v>
      </c>
      <c r="C100">
        <v>494.654</v>
      </c>
      <c r="D100">
        <v>485.68599999999998</v>
      </c>
      <c r="E100">
        <v>358.83699999999999</v>
      </c>
      <c r="F100">
        <v>343.10300000000001</v>
      </c>
      <c r="H100">
        <f t="shared" si="6"/>
        <v>100</v>
      </c>
      <c r="I100" s="1">
        <f t="shared" si="7"/>
        <v>8.9680000000000177</v>
      </c>
      <c r="J100" s="2">
        <f t="shared" si="8"/>
        <v>15.73399999999998</v>
      </c>
      <c r="M100">
        <f t="shared" si="9"/>
        <v>100</v>
      </c>
      <c r="N100" s="1">
        <f t="shared" si="10"/>
        <v>0.179981660569279</v>
      </c>
      <c r="O100" s="2">
        <f t="shared" si="11"/>
        <v>0.22593412042953301</v>
      </c>
    </row>
    <row r="101" spans="2:15" x14ac:dyDescent="0.75">
      <c r="B101">
        <v>101</v>
      </c>
      <c r="C101">
        <v>511.06700000000001</v>
      </c>
      <c r="D101">
        <v>504.55799999999999</v>
      </c>
      <c r="E101">
        <v>363.904</v>
      </c>
      <c r="F101">
        <v>355.54500000000002</v>
      </c>
      <c r="H101">
        <f t="shared" si="6"/>
        <v>101</v>
      </c>
      <c r="I101" s="1">
        <f t="shared" si="7"/>
        <v>6.5090000000000146</v>
      </c>
      <c r="J101" s="2">
        <f t="shared" si="8"/>
        <v>8.3589999999999804</v>
      </c>
      <c r="M101">
        <f t="shared" si="9"/>
        <v>101</v>
      </c>
      <c r="N101" s="1">
        <f t="shared" si="10"/>
        <v>0.15673595946418648</v>
      </c>
      <c r="O101" s="2">
        <f t="shared" si="11"/>
        <v>0.15560090789448563</v>
      </c>
    </row>
    <row r="102" spans="2:15" x14ac:dyDescent="0.75">
      <c r="B102">
        <v>102</v>
      </c>
      <c r="C102">
        <v>529.154</v>
      </c>
      <c r="D102">
        <v>529.19200000000001</v>
      </c>
      <c r="E102">
        <v>368.53800000000001</v>
      </c>
      <c r="F102">
        <v>351.45499999999998</v>
      </c>
      <c r="H102">
        <f t="shared" si="6"/>
        <v>102</v>
      </c>
      <c r="I102" s="1">
        <f t="shared" si="7"/>
        <v>-3.8000000000010914E-2</v>
      </c>
      <c r="J102" s="2">
        <f t="shared" si="8"/>
        <v>17.083000000000027</v>
      </c>
      <c r="M102">
        <f t="shared" si="9"/>
        <v>102</v>
      </c>
      <c r="N102" s="1">
        <f t="shared" si="10"/>
        <v>9.4845107436922885E-2</v>
      </c>
      <c r="O102" s="2">
        <f t="shared" si="11"/>
        <v>0.23879913788170687</v>
      </c>
    </row>
    <row r="103" spans="2:15" x14ac:dyDescent="0.75">
      <c r="B103">
        <v>103</v>
      </c>
      <c r="C103">
        <v>554.51900000000001</v>
      </c>
      <c r="D103">
        <v>564.59</v>
      </c>
      <c r="E103">
        <v>376.11500000000001</v>
      </c>
      <c r="F103">
        <v>361.87799999999999</v>
      </c>
      <c r="H103">
        <f t="shared" si="6"/>
        <v>103</v>
      </c>
      <c r="I103" s="1">
        <f t="shared" si="7"/>
        <v>-10.071000000000026</v>
      </c>
      <c r="J103" s="2">
        <f t="shared" si="8"/>
        <v>14.237000000000023</v>
      </c>
      <c r="M103">
        <f t="shared" si="9"/>
        <v>103</v>
      </c>
      <c r="N103" s="1">
        <f t="shared" si="10"/>
        <v>0</v>
      </c>
      <c r="O103" s="2">
        <f t="shared" si="11"/>
        <v>0.21165767037326685</v>
      </c>
    </row>
    <row r="104" spans="2:15" x14ac:dyDescent="0.75">
      <c r="B104">
        <v>104</v>
      </c>
      <c r="C104">
        <v>505.59399999999999</v>
      </c>
      <c r="D104">
        <v>506.63200000000001</v>
      </c>
      <c r="E104">
        <v>369.375</v>
      </c>
      <c r="F104">
        <v>361.23700000000002</v>
      </c>
      <c r="H104">
        <f t="shared" si="6"/>
        <v>104</v>
      </c>
      <c r="I104" s="1">
        <f t="shared" si="7"/>
        <v>-1.0380000000000109</v>
      </c>
      <c r="J104" s="2">
        <f t="shared" si="8"/>
        <v>8.1379999999999768</v>
      </c>
      <c r="M104">
        <f t="shared" si="9"/>
        <v>104</v>
      </c>
      <c r="N104" s="1">
        <f t="shared" si="10"/>
        <v>8.5391792632086572E-2</v>
      </c>
      <c r="O104" s="2">
        <f t="shared" si="11"/>
        <v>0.15349329569513026</v>
      </c>
    </row>
    <row r="105" spans="2:15" x14ac:dyDescent="0.75">
      <c r="B105">
        <v>105</v>
      </c>
      <c r="C105">
        <v>511.31200000000001</v>
      </c>
      <c r="D105">
        <v>516.428</v>
      </c>
      <c r="E105">
        <v>347.875</v>
      </c>
      <c r="F105">
        <v>332.03899999999999</v>
      </c>
      <c r="H105">
        <f t="shared" si="6"/>
        <v>105</v>
      </c>
      <c r="I105" s="1">
        <f t="shared" si="7"/>
        <v>-5.1159999999999854</v>
      </c>
      <c r="J105" s="2">
        <f t="shared" si="8"/>
        <v>15.836000000000013</v>
      </c>
      <c r="M105">
        <f t="shared" si="9"/>
        <v>105</v>
      </c>
      <c r="N105" s="1">
        <f t="shared" si="10"/>
        <v>4.6841174857964324E-2</v>
      </c>
      <c r="O105" s="2">
        <f t="shared" si="11"/>
        <v>0.22690686452154346</v>
      </c>
    </row>
    <row r="106" spans="2:15" x14ac:dyDescent="0.75">
      <c r="B106">
        <v>106</v>
      </c>
      <c r="C106">
        <v>536.62</v>
      </c>
      <c r="D106">
        <v>519.15800000000002</v>
      </c>
      <c r="E106">
        <v>332.22</v>
      </c>
      <c r="F106">
        <v>326.67099999999999</v>
      </c>
      <c r="H106">
        <f t="shared" si="6"/>
        <v>106</v>
      </c>
      <c r="I106" s="1">
        <f t="shared" si="7"/>
        <v>17.461999999999989</v>
      </c>
      <c r="J106" s="2">
        <f t="shared" si="8"/>
        <v>5.549000000000035</v>
      </c>
      <c r="M106">
        <f t="shared" si="9"/>
        <v>106</v>
      </c>
      <c r="N106" s="1">
        <f t="shared" si="10"/>
        <v>0.26027811652155841</v>
      </c>
      <c r="O106" s="2">
        <f t="shared" si="11"/>
        <v>0.12880276183028502</v>
      </c>
    </row>
    <row r="107" spans="2:15" x14ac:dyDescent="0.75">
      <c r="B107">
        <v>107</v>
      </c>
      <c r="C107">
        <v>498.08300000000003</v>
      </c>
      <c r="D107">
        <v>506.27</v>
      </c>
      <c r="E107">
        <v>330.85399999999998</v>
      </c>
      <c r="F107">
        <v>334.54599999999999</v>
      </c>
      <c r="H107">
        <f t="shared" si="6"/>
        <v>107</v>
      </c>
      <c r="I107" s="1">
        <f t="shared" si="7"/>
        <v>-8.186999999999955</v>
      </c>
      <c r="J107" s="2">
        <f t="shared" si="8"/>
        <v>-3.6920000000000073</v>
      </c>
      <c r="M107">
        <f t="shared" si="9"/>
        <v>107</v>
      </c>
      <c r="N107" s="1">
        <f t="shared" si="10"/>
        <v>1.781004509231229E-2</v>
      </c>
      <c r="O107" s="2">
        <f t="shared" si="11"/>
        <v>4.0674054435522196E-2</v>
      </c>
    </row>
  </sheetData>
  <sortState xmlns:xlrd2="http://schemas.microsoft.com/office/spreadsheetml/2017/richdata2" ref="B3:M242">
    <sortCondition ref="B3:B242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95"/>
  <sheetViews>
    <sheetView zoomScale="80" zoomScaleNormal="80" workbookViewId="0"/>
  </sheetViews>
  <sheetFormatPr defaultRowHeight="14.75" x14ac:dyDescent="0.75"/>
  <cols>
    <col min="9" max="9" width="9.1328125" style="1"/>
    <col min="10" max="10" width="9.1328125" style="2"/>
    <col min="14" max="14" width="9.1328125" style="1"/>
    <col min="15" max="15" width="9.1328125" style="2"/>
  </cols>
  <sheetData>
    <row r="1" spans="1:15" x14ac:dyDescent="0.75">
      <c r="A1" t="s">
        <v>22</v>
      </c>
      <c r="I1" s="1" t="s">
        <v>15</v>
      </c>
      <c r="N1" s="1" t="s">
        <v>16</v>
      </c>
    </row>
    <row r="2" spans="1:15" x14ac:dyDescent="0.75">
      <c r="B2" t="s">
        <v>14</v>
      </c>
      <c r="C2" s="1" t="s">
        <v>10</v>
      </c>
      <c r="D2" s="1" t="s">
        <v>11</v>
      </c>
      <c r="E2" s="2" t="s">
        <v>12</v>
      </c>
      <c r="F2" s="2" t="s">
        <v>13</v>
      </c>
      <c r="H2" t="s">
        <v>14</v>
      </c>
      <c r="I2" s="1" t="s">
        <v>1</v>
      </c>
      <c r="J2" s="2" t="s">
        <v>0</v>
      </c>
      <c r="M2" t="s">
        <v>14</v>
      </c>
      <c r="N2" s="1" t="s">
        <v>1</v>
      </c>
      <c r="O2" s="2" t="s">
        <v>0</v>
      </c>
    </row>
    <row r="3" spans="1:15" x14ac:dyDescent="0.75">
      <c r="B3">
        <v>1</v>
      </c>
      <c r="C3">
        <v>491.875</v>
      </c>
      <c r="D3">
        <v>478.38799999999998</v>
      </c>
      <c r="E3">
        <v>394.375</v>
      </c>
      <c r="F3">
        <v>373.03300000000002</v>
      </c>
      <c r="H3">
        <f>B3</f>
        <v>1</v>
      </c>
      <c r="I3" s="1">
        <f>C3-D3</f>
        <v>13.487000000000023</v>
      </c>
      <c r="J3" s="2">
        <f>E3-F3</f>
        <v>21.341999999999985</v>
      </c>
      <c r="M3">
        <f>B3</f>
        <v>1</v>
      </c>
      <c r="N3" s="1">
        <f>(I3-MIN(I$3:I$95))/(MAX(I$3:I$95)-MIN(I$3:I$95))</f>
        <v>0.19793987843895514</v>
      </c>
      <c r="O3" s="2">
        <f>(J3-MIN(J$3:J$95))/(MAX(J$3:J$95)-MIN(J$3:J$95))</f>
        <v>0.25458703629628332</v>
      </c>
    </row>
    <row r="4" spans="1:15" x14ac:dyDescent="0.75">
      <c r="B4">
        <v>2</v>
      </c>
      <c r="C4">
        <v>477.96899999999999</v>
      </c>
      <c r="D4">
        <v>471.84899999999999</v>
      </c>
      <c r="E4">
        <v>387.625</v>
      </c>
      <c r="F4">
        <v>375.00700000000001</v>
      </c>
      <c r="H4">
        <f t="shared" ref="H4:H67" si="0">B4</f>
        <v>2</v>
      </c>
      <c r="I4" s="1">
        <f t="shared" ref="I4:I67" si="1">C4-D4</f>
        <v>6.1200000000000045</v>
      </c>
      <c r="J4" s="2">
        <f t="shared" ref="J4:J67" si="2">E4-F4</f>
        <v>12.617999999999995</v>
      </c>
      <c r="M4">
        <f t="shared" ref="M4:M67" si="3">B4</f>
        <v>2</v>
      </c>
      <c r="N4" s="1">
        <f t="shared" ref="N4:N67" si="4">(I4-MIN(I$3:I$95))/(MAX(I$3:I$95)-MIN(I$3:I$95))</f>
        <v>0.13406397128315395</v>
      </c>
      <c r="O4" s="2">
        <f t="shared" ref="O4:O67" si="5">(J4-MIN(J$3:J$95))/(MAX(J$3:J$95)-MIN(J$3:J$95))</f>
        <v>0.17872484738865022</v>
      </c>
    </row>
    <row r="5" spans="1:15" x14ac:dyDescent="0.75">
      <c r="B5">
        <v>3</v>
      </c>
      <c r="C5">
        <v>547.22799999999995</v>
      </c>
      <c r="D5">
        <v>535.00699999999995</v>
      </c>
      <c r="E5">
        <v>426.77199999999999</v>
      </c>
      <c r="F5">
        <v>412.06799999999998</v>
      </c>
      <c r="H5">
        <f t="shared" si="0"/>
        <v>3</v>
      </c>
      <c r="I5" s="1">
        <f t="shared" si="1"/>
        <v>12.221000000000004</v>
      </c>
      <c r="J5" s="2">
        <f t="shared" si="2"/>
        <v>14.704000000000008</v>
      </c>
      <c r="M5">
        <f t="shared" si="3"/>
        <v>3</v>
      </c>
      <c r="N5" s="1">
        <f t="shared" si="4"/>
        <v>0.18696296810106383</v>
      </c>
      <c r="O5" s="2">
        <f t="shared" si="5"/>
        <v>0.19686429329205735</v>
      </c>
    </row>
    <row r="6" spans="1:15" x14ac:dyDescent="0.75">
      <c r="B6">
        <v>4</v>
      </c>
      <c r="C6">
        <v>536.06799999999998</v>
      </c>
      <c r="D6">
        <v>541.18100000000004</v>
      </c>
      <c r="E6">
        <v>430.19299999999998</v>
      </c>
      <c r="F6">
        <v>419.65300000000002</v>
      </c>
      <c r="H6">
        <f t="shared" si="0"/>
        <v>4</v>
      </c>
      <c r="I6" s="1">
        <f t="shared" si="1"/>
        <v>-5.1130000000000564</v>
      </c>
      <c r="J6" s="2">
        <f t="shared" si="2"/>
        <v>10.539999999999964</v>
      </c>
      <c r="M6">
        <f t="shared" si="3"/>
        <v>4</v>
      </c>
      <c r="N6" s="1">
        <f t="shared" si="4"/>
        <v>3.6667736033918562E-2</v>
      </c>
      <c r="O6" s="2">
        <f t="shared" si="5"/>
        <v>0.16065496791248515</v>
      </c>
    </row>
    <row r="7" spans="1:15" x14ac:dyDescent="0.75">
      <c r="B7">
        <v>5</v>
      </c>
      <c r="C7">
        <v>530.43200000000002</v>
      </c>
      <c r="D7">
        <v>532.55600000000004</v>
      </c>
      <c r="E7">
        <v>413.10199999999998</v>
      </c>
      <c r="F7">
        <v>403.20800000000003</v>
      </c>
      <c r="H7">
        <f t="shared" si="0"/>
        <v>5</v>
      </c>
      <c r="I7" s="1">
        <f t="shared" si="1"/>
        <v>-2.1240000000000236</v>
      </c>
      <c r="J7" s="2">
        <f t="shared" si="2"/>
        <v>9.8939999999999486</v>
      </c>
      <c r="M7">
        <f t="shared" si="3"/>
        <v>5</v>
      </c>
      <c r="N7" s="1">
        <f t="shared" si="4"/>
        <v>6.2583995907502299E-2</v>
      </c>
      <c r="O7" s="2">
        <f t="shared" si="5"/>
        <v>0.15503747891267633</v>
      </c>
    </row>
    <row r="8" spans="1:15" x14ac:dyDescent="0.75">
      <c r="B8">
        <v>6</v>
      </c>
      <c r="C8">
        <v>532.14800000000002</v>
      </c>
      <c r="D8">
        <v>531.11800000000005</v>
      </c>
      <c r="E8">
        <v>408.10199999999998</v>
      </c>
      <c r="F8">
        <v>397.56900000000002</v>
      </c>
      <c r="H8">
        <f t="shared" si="0"/>
        <v>6</v>
      </c>
      <c r="I8" s="1">
        <f t="shared" si="1"/>
        <v>1.0299999999999727</v>
      </c>
      <c r="J8" s="2">
        <f t="shared" si="2"/>
        <v>10.532999999999959</v>
      </c>
      <c r="M8">
        <f t="shared" si="3"/>
        <v>6</v>
      </c>
      <c r="N8" s="1">
        <f t="shared" si="4"/>
        <v>8.9930895754033624E-2</v>
      </c>
      <c r="O8" s="2">
        <f t="shared" si="5"/>
        <v>0.16059409728864818</v>
      </c>
    </row>
    <row r="9" spans="1:15" x14ac:dyDescent="0.75">
      <c r="B9">
        <v>7</v>
      </c>
      <c r="C9">
        <v>529.47699999999998</v>
      </c>
      <c r="D9">
        <v>538.81899999999996</v>
      </c>
      <c r="E9">
        <v>408.23899999999998</v>
      </c>
      <c r="F9">
        <v>416.17399999999998</v>
      </c>
      <c r="H9">
        <f t="shared" si="0"/>
        <v>7</v>
      </c>
      <c r="I9" s="1">
        <f t="shared" si="1"/>
        <v>-9.3419999999999845</v>
      </c>
      <c r="J9" s="2">
        <f t="shared" si="2"/>
        <v>-7.9350000000000023</v>
      </c>
      <c r="M9">
        <f t="shared" si="3"/>
        <v>7</v>
      </c>
      <c r="N9" s="1">
        <f t="shared" si="4"/>
        <v>0</v>
      </c>
      <c r="O9" s="2">
        <f t="shared" si="5"/>
        <v>0</v>
      </c>
    </row>
    <row r="10" spans="1:15" x14ac:dyDescent="0.75">
      <c r="B10">
        <v>8</v>
      </c>
      <c r="C10">
        <v>555.65599999999995</v>
      </c>
      <c r="D10">
        <v>555.51300000000003</v>
      </c>
      <c r="E10">
        <v>410.96899999999999</v>
      </c>
      <c r="F10">
        <v>401.09899999999999</v>
      </c>
      <c r="H10">
        <f t="shared" si="0"/>
        <v>8</v>
      </c>
      <c r="I10" s="1">
        <f t="shared" si="1"/>
        <v>0.14299999999991542</v>
      </c>
      <c r="J10" s="2">
        <f t="shared" si="2"/>
        <v>9.8700000000000045</v>
      </c>
      <c r="M10">
        <f t="shared" si="3"/>
        <v>8</v>
      </c>
      <c r="N10" s="1">
        <f t="shared" si="4"/>
        <v>8.2240122081276845E-2</v>
      </c>
      <c r="O10" s="2">
        <f t="shared" si="5"/>
        <v>0.15482877963095018</v>
      </c>
    </row>
    <row r="11" spans="1:15" x14ac:dyDescent="0.75">
      <c r="B11">
        <v>9</v>
      </c>
      <c r="C11">
        <v>563.64599999999996</v>
      </c>
      <c r="D11">
        <v>552.02</v>
      </c>
      <c r="E11">
        <v>419.16699999999997</v>
      </c>
      <c r="F11">
        <v>420.77</v>
      </c>
      <c r="H11">
        <f t="shared" si="0"/>
        <v>9</v>
      </c>
      <c r="I11" s="1">
        <f t="shared" si="1"/>
        <v>11.625999999999976</v>
      </c>
      <c r="J11" s="2">
        <f t="shared" si="2"/>
        <v>-1.6030000000000086</v>
      </c>
      <c r="M11">
        <f t="shared" si="3"/>
        <v>9</v>
      </c>
      <c r="N11" s="1">
        <f t="shared" si="4"/>
        <v>0.18180399365316055</v>
      </c>
      <c r="O11" s="2">
        <f t="shared" si="5"/>
        <v>5.5061827162211467E-2</v>
      </c>
    </row>
    <row r="12" spans="1:15" x14ac:dyDescent="0.75">
      <c r="B12">
        <v>10</v>
      </c>
      <c r="C12">
        <v>567.93499999999995</v>
      </c>
      <c r="D12">
        <v>559.98</v>
      </c>
      <c r="E12">
        <v>414.37</v>
      </c>
      <c r="F12">
        <v>412.86500000000001</v>
      </c>
      <c r="H12">
        <f t="shared" si="0"/>
        <v>10</v>
      </c>
      <c r="I12" s="1">
        <f t="shared" si="1"/>
        <v>7.9549999999999272</v>
      </c>
      <c r="J12" s="2">
        <f t="shared" si="2"/>
        <v>1.5049999999999955</v>
      </c>
      <c r="M12">
        <f t="shared" si="3"/>
        <v>10</v>
      </c>
      <c r="N12" s="1">
        <f t="shared" si="4"/>
        <v>0.14997442189139201</v>
      </c>
      <c r="O12" s="2">
        <f t="shared" si="5"/>
        <v>8.2088384145811225E-2</v>
      </c>
    </row>
    <row r="13" spans="1:15" x14ac:dyDescent="0.75">
      <c r="B13">
        <v>11</v>
      </c>
      <c r="C13">
        <v>586.98900000000003</v>
      </c>
      <c r="D13">
        <v>573.00699999999995</v>
      </c>
      <c r="E13">
        <v>426.02300000000002</v>
      </c>
      <c r="F13">
        <v>418.88900000000001</v>
      </c>
      <c r="H13">
        <f t="shared" si="0"/>
        <v>11</v>
      </c>
      <c r="I13" s="1">
        <f t="shared" si="1"/>
        <v>13.982000000000085</v>
      </c>
      <c r="J13" s="2">
        <f t="shared" si="2"/>
        <v>7.1340000000000146</v>
      </c>
      <c r="M13">
        <f t="shared" si="3"/>
        <v>11</v>
      </c>
      <c r="N13" s="1">
        <f t="shared" si="4"/>
        <v>0.20223179835779936</v>
      </c>
      <c r="O13" s="2">
        <f t="shared" si="5"/>
        <v>0.13103706151411346</v>
      </c>
    </row>
    <row r="14" spans="1:15" x14ac:dyDescent="0.75">
      <c r="B14">
        <v>12</v>
      </c>
      <c r="C14">
        <v>583.13499999999999</v>
      </c>
      <c r="D14">
        <v>567.82899999999995</v>
      </c>
      <c r="E14">
        <v>416.44799999999998</v>
      </c>
      <c r="F14">
        <v>403.16399999999999</v>
      </c>
      <c r="H14">
        <f t="shared" si="0"/>
        <v>12</v>
      </c>
      <c r="I14" s="1">
        <f t="shared" si="1"/>
        <v>15.30600000000004</v>
      </c>
      <c r="J14" s="2">
        <f t="shared" si="2"/>
        <v>13.283999999999992</v>
      </c>
      <c r="M14">
        <f t="shared" si="3"/>
        <v>12</v>
      </c>
      <c r="N14" s="1">
        <f t="shared" si="4"/>
        <v>0.21371160032254455</v>
      </c>
      <c r="O14" s="2">
        <f t="shared" si="5"/>
        <v>0.18451625245656442</v>
      </c>
    </row>
    <row r="15" spans="1:15" x14ac:dyDescent="0.75">
      <c r="B15">
        <v>13</v>
      </c>
      <c r="C15">
        <v>570.07299999999998</v>
      </c>
      <c r="D15">
        <v>549.90800000000002</v>
      </c>
      <c r="E15">
        <v>420.76</v>
      </c>
      <c r="F15">
        <v>405.26299999999998</v>
      </c>
      <c r="H15">
        <f t="shared" si="0"/>
        <v>13</v>
      </c>
      <c r="I15" s="1">
        <f t="shared" si="1"/>
        <v>20.164999999999964</v>
      </c>
      <c r="J15" s="2">
        <f t="shared" si="2"/>
        <v>15.497000000000014</v>
      </c>
      <c r="M15">
        <f t="shared" si="3"/>
        <v>13</v>
      </c>
      <c r="N15" s="1">
        <f t="shared" si="4"/>
        <v>0.25584177988953688</v>
      </c>
      <c r="O15" s="2">
        <f t="shared" si="5"/>
        <v>0.20376006539244176</v>
      </c>
    </row>
    <row r="16" spans="1:15" x14ac:dyDescent="0.75">
      <c r="B16">
        <v>14</v>
      </c>
      <c r="C16">
        <v>579.21900000000005</v>
      </c>
      <c r="D16">
        <v>565.072</v>
      </c>
      <c r="E16">
        <v>413.91699999999997</v>
      </c>
      <c r="F16">
        <v>398.18400000000003</v>
      </c>
      <c r="H16">
        <f t="shared" si="0"/>
        <v>14</v>
      </c>
      <c r="I16" s="1">
        <f t="shared" si="1"/>
        <v>14.147000000000048</v>
      </c>
      <c r="J16" s="2">
        <f t="shared" si="2"/>
        <v>15.732999999999947</v>
      </c>
      <c r="M16">
        <f t="shared" si="3"/>
        <v>14</v>
      </c>
      <c r="N16" s="1">
        <f t="shared" si="4"/>
        <v>0.20366243833074696</v>
      </c>
      <c r="O16" s="2">
        <f t="shared" si="5"/>
        <v>0.20581227499608645</v>
      </c>
    </row>
    <row r="17" spans="2:15" x14ac:dyDescent="0.75">
      <c r="B17">
        <v>15</v>
      </c>
      <c r="C17">
        <v>578.77300000000002</v>
      </c>
      <c r="D17">
        <v>566.06200000000001</v>
      </c>
      <c r="E17">
        <v>408.36399999999998</v>
      </c>
      <c r="F17">
        <v>403.94400000000002</v>
      </c>
      <c r="H17">
        <f t="shared" si="0"/>
        <v>15</v>
      </c>
      <c r="I17" s="1">
        <f t="shared" si="1"/>
        <v>12.711000000000013</v>
      </c>
      <c r="J17" s="2">
        <f t="shared" si="2"/>
        <v>4.4199999999999591</v>
      </c>
      <c r="M17">
        <f t="shared" si="3"/>
        <v>15</v>
      </c>
      <c r="N17" s="1">
        <f t="shared" si="4"/>
        <v>0.19121153529345464</v>
      </c>
      <c r="O17" s="2">
        <f t="shared" si="5"/>
        <v>0.10743665107219223</v>
      </c>
    </row>
    <row r="18" spans="2:15" x14ac:dyDescent="0.75">
      <c r="B18">
        <v>16</v>
      </c>
      <c r="C18">
        <v>601.44299999999998</v>
      </c>
      <c r="D18">
        <v>572.93799999999999</v>
      </c>
      <c r="E18">
        <v>430.70499999999998</v>
      </c>
      <c r="F18">
        <v>401.26400000000001</v>
      </c>
      <c r="H18">
        <f t="shared" si="0"/>
        <v>16</v>
      </c>
      <c r="I18" s="1">
        <f t="shared" si="1"/>
        <v>28.504999999999995</v>
      </c>
      <c r="J18" s="2">
        <f t="shared" si="2"/>
        <v>29.440999999999974</v>
      </c>
      <c r="M18">
        <f t="shared" si="3"/>
        <v>16</v>
      </c>
      <c r="N18" s="1">
        <f t="shared" si="4"/>
        <v>0.32815412761308549</v>
      </c>
      <c r="O18" s="2">
        <f t="shared" si="5"/>
        <v>0.32501434807561852</v>
      </c>
    </row>
    <row r="19" spans="2:15" x14ac:dyDescent="0.75">
      <c r="B19">
        <v>17</v>
      </c>
      <c r="C19">
        <v>590.51099999999997</v>
      </c>
      <c r="D19">
        <v>586.98599999999999</v>
      </c>
      <c r="E19">
        <v>426.66300000000001</v>
      </c>
      <c r="F19">
        <v>407.48599999999999</v>
      </c>
      <c r="H19">
        <f t="shared" si="0"/>
        <v>17</v>
      </c>
      <c r="I19" s="1">
        <f t="shared" si="1"/>
        <v>3.5249999999999773</v>
      </c>
      <c r="J19" s="2">
        <f t="shared" si="2"/>
        <v>19.177000000000021</v>
      </c>
      <c r="M19">
        <f t="shared" si="3"/>
        <v>17</v>
      </c>
      <c r="N19" s="1">
        <f t="shared" si="4"/>
        <v>0.11156390625406401</v>
      </c>
      <c r="O19" s="2">
        <f t="shared" si="5"/>
        <v>0.23576062192385977</v>
      </c>
    </row>
    <row r="20" spans="2:15" x14ac:dyDescent="0.75">
      <c r="B20">
        <v>18</v>
      </c>
      <c r="C20">
        <v>603.10199999999998</v>
      </c>
      <c r="D20">
        <v>592.81899999999996</v>
      </c>
      <c r="E20">
        <v>431.59100000000001</v>
      </c>
      <c r="F20">
        <v>412.41</v>
      </c>
      <c r="H20">
        <f t="shared" si="0"/>
        <v>18</v>
      </c>
      <c r="I20" s="1">
        <f t="shared" si="1"/>
        <v>10.283000000000015</v>
      </c>
      <c r="J20" s="2">
        <f t="shared" si="2"/>
        <v>19.180999999999983</v>
      </c>
      <c r="M20">
        <f t="shared" si="3"/>
        <v>18</v>
      </c>
      <c r="N20" s="1">
        <f t="shared" si="4"/>
        <v>0.17015945132789406</v>
      </c>
      <c r="O20" s="2">
        <f t="shared" si="5"/>
        <v>0.23579540513748054</v>
      </c>
    </row>
    <row r="21" spans="2:15" x14ac:dyDescent="0.75">
      <c r="B21">
        <v>19</v>
      </c>
      <c r="C21">
        <v>584.97699999999998</v>
      </c>
      <c r="D21">
        <v>579.19399999999996</v>
      </c>
      <c r="E21">
        <v>421.47699999999998</v>
      </c>
      <c r="F21">
        <v>416.08300000000003</v>
      </c>
      <c r="H21">
        <f t="shared" si="0"/>
        <v>19</v>
      </c>
      <c r="I21" s="1">
        <f t="shared" si="1"/>
        <v>5.7830000000000155</v>
      </c>
      <c r="J21" s="2">
        <f t="shared" si="2"/>
        <v>5.3939999999999486</v>
      </c>
      <c r="M21">
        <f t="shared" si="3"/>
        <v>19</v>
      </c>
      <c r="N21" s="1">
        <f t="shared" si="4"/>
        <v>0.13114199752022407</v>
      </c>
      <c r="O21" s="2">
        <f t="shared" si="5"/>
        <v>0.11590636358893157</v>
      </c>
    </row>
    <row r="22" spans="2:15" x14ac:dyDescent="0.75">
      <c r="B22">
        <v>20</v>
      </c>
      <c r="C22">
        <v>597.30200000000002</v>
      </c>
      <c r="D22">
        <v>579.60500000000002</v>
      </c>
      <c r="E22">
        <v>432.5</v>
      </c>
      <c r="F22">
        <v>420.03300000000002</v>
      </c>
      <c r="H22">
        <f t="shared" si="0"/>
        <v>20</v>
      </c>
      <c r="I22" s="1">
        <f t="shared" si="1"/>
        <v>17.697000000000003</v>
      </c>
      <c r="J22" s="2">
        <f t="shared" si="2"/>
        <v>12.466999999999985</v>
      </c>
      <c r="M22">
        <f t="shared" si="3"/>
        <v>20</v>
      </c>
      <c r="N22" s="1">
        <f t="shared" si="4"/>
        <v>0.23444287411235287</v>
      </c>
      <c r="O22" s="2">
        <f t="shared" si="5"/>
        <v>0.17741178107445338</v>
      </c>
    </row>
    <row r="23" spans="2:15" x14ac:dyDescent="0.75">
      <c r="B23">
        <v>21</v>
      </c>
      <c r="C23">
        <v>595.80200000000002</v>
      </c>
      <c r="D23">
        <v>592.96699999999998</v>
      </c>
      <c r="E23">
        <v>428.36500000000001</v>
      </c>
      <c r="F23">
        <v>418.43400000000003</v>
      </c>
      <c r="H23">
        <f t="shared" si="0"/>
        <v>21</v>
      </c>
      <c r="I23" s="1">
        <f t="shared" si="1"/>
        <v>2.8350000000000364</v>
      </c>
      <c r="J23" s="2">
        <f t="shared" si="2"/>
        <v>9.9309999999999832</v>
      </c>
      <c r="M23">
        <f t="shared" si="3"/>
        <v>21</v>
      </c>
      <c r="N23" s="1">
        <f t="shared" si="4"/>
        <v>0.10558123000355513</v>
      </c>
      <c r="O23" s="2">
        <f t="shared" si="5"/>
        <v>0.15535922363867186</v>
      </c>
    </row>
    <row r="24" spans="2:15" x14ac:dyDescent="0.75">
      <c r="B24">
        <v>22</v>
      </c>
      <c r="C24">
        <v>605.31500000000005</v>
      </c>
      <c r="D24">
        <v>595.15499999999997</v>
      </c>
      <c r="E24">
        <v>432.73899999999998</v>
      </c>
      <c r="F24">
        <v>416.21600000000001</v>
      </c>
      <c r="H24">
        <f t="shared" si="0"/>
        <v>22</v>
      </c>
      <c r="I24" s="1">
        <f t="shared" si="1"/>
        <v>10.160000000000082</v>
      </c>
      <c r="J24" s="2">
        <f t="shared" si="2"/>
        <v>16.522999999999968</v>
      </c>
      <c r="M24">
        <f t="shared" si="3"/>
        <v>22</v>
      </c>
      <c r="N24" s="1">
        <f t="shared" si="4"/>
        <v>0.16909297425715164</v>
      </c>
      <c r="O24" s="2">
        <f t="shared" si="5"/>
        <v>0.21268195968625517</v>
      </c>
    </row>
    <row r="25" spans="2:15" x14ac:dyDescent="0.75">
      <c r="B25">
        <v>23</v>
      </c>
      <c r="C25">
        <v>589.80700000000002</v>
      </c>
      <c r="D25">
        <v>576</v>
      </c>
      <c r="E25">
        <v>429.79500000000002</v>
      </c>
      <c r="F25">
        <v>416.71499999999997</v>
      </c>
      <c r="H25">
        <f t="shared" si="0"/>
        <v>23</v>
      </c>
      <c r="I25" s="1">
        <f t="shared" si="1"/>
        <v>13.807000000000016</v>
      </c>
      <c r="J25" s="2">
        <f t="shared" si="2"/>
        <v>13.080000000000041</v>
      </c>
      <c r="M25">
        <f t="shared" si="3"/>
        <v>23</v>
      </c>
      <c r="N25" s="1">
        <f t="shared" si="4"/>
        <v>0.20071445293194495</v>
      </c>
      <c r="O25" s="2">
        <f t="shared" si="5"/>
        <v>0.18274230856188842</v>
      </c>
    </row>
    <row r="26" spans="2:15" x14ac:dyDescent="0.75">
      <c r="B26">
        <v>24</v>
      </c>
      <c r="C26">
        <v>577.64599999999996</v>
      </c>
      <c r="D26">
        <v>576.572</v>
      </c>
      <c r="E26">
        <v>414.91699999999997</v>
      </c>
      <c r="F26">
        <v>406.73</v>
      </c>
      <c r="H26">
        <f t="shared" si="0"/>
        <v>24</v>
      </c>
      <c r="I26" s="1">
        <f t="shared" si="1"/>
        <v>1.0739999999999554</v>
      </c>
      <c r="J26" s="2">
        <f t="shared" si="2"/>
        <v>8.186999999999955</v>
      </c>
      <c r="M26">
        <f t="shared" si="3"/>
        <v>24</v>
      </c>
      <c r="N26" s="1">
        <f t="shared" si="4"/>
        <v>9.031239974681958E-2</v>
      </c>
      <c r="O26" s="2">
        <f t="shared" si="5"/>
        <v>0.14019374249986921</v>
      </c>
    </row>
    <row r="27" spans="2:15" x14ac:dyDescent="0.75">
      <c r="B27">
        <v>25</v>
      </c>
      <c r="C27">
        <v>561.33299999999997</v>
      </c>
      <c r="D27">
        <v>560.81600000000003</v>
      </c>
      <c r="E27">
        <v>406</v>
      </c>
      <c r="F27">
        <v>395.89499999999998</v>
      </c>
      <c r="H27">
        <f t="shared" si="0"/>
        <v>25</v>
      </c>
      <c r="I27" s="1">
        <f t="shared" si="1"/>
        <v>0.51699999999993906</v>
      </c>
      <c r="J27" s="2">
        <f t="shared" si="2"/>
        <v>10.105000000000018</v>
      </c>
      <c r="M27">
        <f t="shared" si="3"/>
        <v>25</v>
      </c>
      <c r="N27" s="1">
        <f t="shared" si="4"/>
        <v>8.5482906019958949E-2</v>
      </c>
      <c r="O27" s="2">
        <f t="shared" si="5"/>
        <v>0.1568722934311903</v>
      </c>
    </row>
    <row r="28" spans="2:15" x14ac:dyDescent="0.75">
      <c r="B28">
        <v>26</v>
      </c>
      <c r="C28">
        <v>569.75</v>
      </c>
      <c r="D28">
        <v>554.73</v>
      </c>
      <c r="E28">
        <v>405.66699999999997</v>
      </c>
      <c r="F28">
        <v>397.76299999999998</v>
      </c>
      <c r="H28">
        <f t="shared" si="0"/>
        <v>26</v>
      </c>
      <c r="I28" s="1">
        <f t="shared" si="1"/>
        <v>15.019999999999982</v>
      </c>
      <c r="J28" s="2">
        <f t="shared" si="2"/>
        <v>7.9039999999999964</v>
      </c>
      <c r="M28">
        <f t="shared" si="3"/>
        <v>26</v>
      </c>
      <c r="N28" s="1">
        <f t="shared" si="4"/>
        <v>0.21123182436943436</v>
      </c>
      <c r="O28" s="2">
        <f t="shared" si="5"/>
        <v>0.13773283013617629</v>
      </c>
    </row>
    <row r="29" spans="2:15" x14ac:dyDescent="0.75">
      <c r="B29">
        <v>27</v>
      </c>
      <c r="C29">
        <v>568.57600000000002</v>
      </c>
      <c r="D29">
        <v>558.67600000000004</v>
      </c>
      <c r="E29">
        <v>404.23899999999998</v>
      </c>
      <c r="F29">
        <v>400.83100000000002</v>
      </c>
      <c r="H29">
        <f t="shared" si="0"/>
        <v>27</v>
      </c>
      <c r="I29" s="1">
        <f t="shared" si="1"/>
        <v>9.8999999999999773</v>
      </c>
      <c r="J29" s="2">
        <f t="shared" si="2"/>
        <v>3.4079999999999586</v>
      </c>
      <c r="M29">
        <f t="shared" si="3"/>
        <v>27</v>
      </c>
      <c r="N29" s="1">
        <f t="shared" si="4"/>
        <v>0.16683863248159647</v>
      </c>
      <c r="O29" s="2">
        <f t="shared" si="5"/>
        <v>9.8636498026052288E-2</v>
      </c>
    </row>
    <row r="30" spans="2:15" x14ac:dyDescent="0.75">
      <c r="B30">
        <v>28</v>
      </c>
      <c r="C30">
        <v>575.05399999999997</v>
      </c>
      <c r="D30">
        <v>558.95299999999997</v>
      </c>
      <c r="E30">
        <v>410.815</v>
      </c>
      <c r="F30">
        <v>404.61500000000001</v>
      </c>
      <c r="H30">
        <f t="shared" si="0"/>
        <v>28</v>
      </c>
      <c r="I30" s="1">
        <f t="shared" si="1"/>
        <v>16.100999999999999</v>
      </c>
      <c r="J30" s="2">
        <f t="shared" si="2"/>
        <v>6.1999999999999886</v>
      </c>
      <c r="M30">
        <f t="shared" si="3"/>
        <v>28</v>
      </c>
      <c r="N30" s="1">
        <f t="shared" si="4"/>
        <v>0.22060468382856591</v>
      </c>
      <c r="O30" s="2">
        <f t="shared" si="5"/>
        <v>0.12291518113358486</v>
      </c>
    </row>
    <row r="31" spans="2:15" x14ac:dyDescent="0.75">
      <c r="B31">
        <v>29</v>
      </c>
      <c r="C31">
        <v>601.58699999999999</v>
      </c>
      <c r="D31">
        <v>590.31799999999998</v>
      </c>
      <c r="E31">
        <v>426.90199999999999</v>
      </c>
      <c r="F31">
        <v>412.97300000000001</v>
      </c>
      <c r="H31">
        <f t="shared" si="0"/>
        <v>29</v>
      </c>
      <c r="I31" s="1">
        <f t="shared" si="1"/>
        <v>11.269000000000005</v>
      </c>
      <c r="J31" s="2">
        <f t="shared" si="2"/>
        <v>13.928999999999974</v>
      </c>
      <c r="M31">
        <f t="shared" si="3"/>
        <v>29</v>
      </c>
      <c r="N31" s="1">
        <f t="shared" si="4"/>
        <v>0.17870860898441898</v>
      </c>
      <c r="O31" s="2">
        <f t="shared" si="5"/>
        <v>0.19012504565296767</v>
      </c>
    </row>
    <row r="32" spans="2:15" x14ac:dyDescent="0.75">
      <c r="B32">
        <v>30</v>
      </c>
      <c r="C32">
        <v>582.46699999999998</v>
      </c>
      <c r="D32">
        <v>580.68899999999996</v>
      </c>
      <c r="E32">
        <v>418.09800000000001</v>
      </c>
      <c r="F32">
        <v>419.16899999999998</v>
      </c>
      <c r="H32">
        <f t="shared" si="0"/>
        <v>30</v>
      </c>
      <c r="I32" s="1">
        <f t="shared" si="1"/>
        <v>1.77800000000002</v>
      </c>
      <c r="J32" s="2">
        <f t="shared" si="2"/>
        <v>-1.0709999999999695</v>
      </c>
      <c r="M32">
        <f t="shared" si="3"/>
        <v>30</v>
      </c>
      <c r="N32" s="1">
        <f t="shared" si="4"/>
        <v>9.6416463631397845E-2</v>
      </c>
      <c r="O32" s="2">
        <f t="shared" si="5"/>
        <v>5.9687994573818966E-2</v>
      </c>
    </row>
    <row r="33" spans="2:15" x14ac:dyDescent="0.75">
      <c r="B33">
        <v>31</v>
      </c>
      <c r="C33">
        <v>593.19299999999998</v>
      </c>
      <c r="D33">
        <v>590.69399999999996</v>
      </c>
      <c r="E33">
        <v>450.26100000000002</v>
      </c>
      <c r="F33">
        <v>414.86799999999999</v>
      </c>
      <c r="H33">
        <f t="shared" si="0"/>
        <v>31</v>
      </c>
      <c r="I33" s="1">
        <f t="shared" si="1"/>
        <v>2.4990000000000236</v>
      </c>
      <c r="J33" s="2">
        <f t="shared" si="2"/>
        <v>35.393000000000029</v>
      </c>
      <c r="M33">
        <f t="shared" si="3"/>
        <v>31</v>
      </c>
      <c r="N33" s="1">
        <f t="shared" si="4"/>
        <v>0.10266792678591566</v>
      </c>
      <c r="O33" s="2">
        <f t="shared" si="5"/>
        <v>0.37677176994382544</v>
      </c>
    </row>
    <row r="34" spans="2:15" x14ac:dyDescent="0.75">
      <c r="B34">
        <v>32</v>
      </c>
      <c r="C34">
        <v>613.73900000000003</v>
      </c>
      <c r="D34">
        <v>598.875</v>
      </c>
      <c r="E34">
        <v>427.875</v>
      </c>
      <c r="F34">
        <v>426.93799999999999</v>
      </c>
      <c r="H34">
        <f t="shared" si="0"/>
        <v>32</v>
      </c>
      <c r="I34" s="1">
        <f t="shared" si="1"/>
        <v>14.864000000000033</v>
      </c>
      <c r="J34" s="2">
        <f t="shared" si="2"/>
        <v>0.93700000000001182</v>
      </c>
      <c r="M34">
        <f t="shared" si="3"/>
        <v>32</v>
      </c>
      <c r="N34" s="1">
        <f t="shared" si="4"/>
        <v>0.20987921930410225</v>
      </c>
      <c r="O34" s="2">
        <f t="shared" si="5"/>
        <v>7.7149167811614239E-2</v>
      </c>
    </row>
    <row r="35" spans="2:15" x14ac:dyDescent="0.75">
      <c r="B35">
        <v>33</v>
      </c>
      <c r="C35">
        <v>588.02300000000002</v>
      </c>
      <c r="D35">
        <v>576.875</v>
      </c>
      <c r="E35">
        <v>412.67</v>
      </c>
      <c r="F35">
        <v>414.52800000000002</v>
      </c>
      <c r="H35">
        <f t="shared" si="0"/>
        <v>33</v>
      </c>
      <c r="I35" s="1">
        <f t="shared" si="1"/>
        <v>11.148000000000025</v>
      </c>
      <c r="J35" s="2">
        <f t="shared" si="2"/>
        <v>-1.8580000000000041</v>
      </c>
      <c r="M35">
        <f t="shared" si="3"/>
        <v>33</v>
      </c>
      <c r="N35" s="1">
        <f t="shared" si="4"/>
        <v>0.17765947300425736</v>
      </c>
      <c r="O35" s="2">
        <f t="shared" si="5"/>
        <v>5.2844397293865968E-2</v>
      </c>
    </row>
    <row r="36" spans="2:15" x14ac:dyDescent="0.75">
      <c r="B36">
        <v>34</v>
      </c>
      <c r="C36">
        <v>607.66700000000003</v>
      </c>
      <c r="D36">
        <v>586.779</v>
      </c>
      <c r="E36">
        <v>403.38099999999997</v>
      </c>
      <c r="F36">
        <v>400.43400000000003</v>
      </c>
      <c r="H36">
        <f t="shared" si="0"/>
        <v>34</v>
      </c>
      <c r="I36" s="1">
        <f t="shared" si="1"/>
        <v>20.888000000000034</v>
      </c>
      <c r="J36" s="2">
        <f t="shared" si="2"/>
        <v>2.9469999999999459</v>
      </c>
      <c r="M36">
        <f t="shared" si="3"/>
        <v>34</v>
      </c>
      <c r="N36" s="1">
        <f t="shared" si="4"/>
        <v>0.26211058413463645</v>
      </c>
      <c r="O36" s="2">
        <f t="shared" si="5"/>
        <v>9.4627732656219668E-2</v>
      </c>
    </row>
    <row r="37" spans="2:15" x14ac:dyDescent="0.75">
      <c r="B37">
        <v>35</v>
      </c>
      <c r="C37">
        <v>589.15899999999999</v>
      </c>
      <c r="D37">
        <v>577.25699999999995</v>
      </c>
      <c r="E37">
        <v>404.625</v>
      </c>
      <c r="F37">
        <v>398.02100000000002</v>
      </c>
      <c r="H37">
        <f t="shared" si="0"/>
        <v>35</v>
      </c>
      <c r="I37" s="1">
        <f t="shared" si="1"/>
        <v>11.902000000000044</v>
      </c>
      <c r="J37" s="2">
        <f t="shared" si="2"/>
        <v>6.603999999999985</v>
      </c>
      <c r="M37">
        <f t="shared" si="3"/>
        <v>35</v>
      </c>
      <c r="N37" s="1">
        <f t="shared" si="4"/>
        <v>0.1841970641533649</v>
      </c>
      <c r="O37" s="2">
        <f t="shared" si="5"/>
        <v>0.12642828570931658</v>
      </c>
    </row>
    <row r="38" spans="2:15" x14ac:dyDescent="0.75">
      <c r="B38">
        <v>36</v>
      </c>
      <c r="C38">
        <v>606.56799999999998</v>
      </c>
      <c r="D38">
        <v>568.79200000000003</v>
      </c>
      <c r="E38">
        <v>432.13600000000002</v>
      </c>
      <c r="F38">
        <v>400.20800000000003</v>
      </c>
      <c r="H38">
        <f t="shared" si="0"/>
        <v>36</v>
      </c>
      <c r="I38" s="1">
        <f t="shared" si="1"/>
        <v>37.775999999999954</v>
      </c>
      <c r="J38" s="2">
        <f t="shared" si="2"/>
        <v>31.927999999999997</v>
      </c>
      <c r="M38">
        <f t="shared" si="3"/>
        <v>36</v>
      </c>
      <c r="N38" s="1">
        <f t="shared" si="4"/>
        <v>0.4085387530021759</v>
      </c>
      <c r="O38" s="2">
        <f t="shared" si="5"/>
        <v>0.34664081114454165</v>
      </c>
    </row>
    <row r="39" spans="2:15" x14ac:dyDescent="0.75">
      <c r="B39">
        <v>37</v>
      </c>
      <c r="C39">
        <v>620.66999999999996</v>
      </c>
      <c r="D39">
        <v>569.13199999999995</v>
      </c>
      <c r="E39">
        <v>496.53399999999999</v>
      </c>
      <c r="F39">
        <v>434.14600000000002</v>
      </c>
      <c r="H39">
        <f t="shared" si="0"/>
        <v>37</v>
      </c>
      <c r="I39" s="1">
        <f t="shared" si="1"/>
        <v>51.538000000000011</v>
      </c>
      <c r="J39" s="2">
        <f t="shared" si="2"/>
        <v>62.387999999999977</v>
      </c>
      <c r="M39">
        <f t="shared" si="3"/>
        <v>37</v>
      </c>
      <c r="N39" s="1">
        <f t="shared" si="4"/>
        <v>0.52786279729132179</v>
      </c>
      <c r="O39" s="2">
        <f t="shared" si="5"/>
        <v>0.6115149828692672</v>
      </c>
    </row>
    <row r="40" spans="2:15" x14ac:dyDescent="0.75">
      <c r="B40">
        <v>38</v>
      </c>
      <c r="C40">
        <v>638.59100000000001</v>
      </c>
      <c r="D40">
        <v>583.125</v>
      </c>
      <c r="E40">
        <v>479.84100000000001</v>
      </c>
      <c r="F40">
        <v>431.375</v>
      </c>
      <c r="H40">
        <f t="shared" si="0"/>
        <v>38</v>
      </c>
      <c r="I40" s="1">
        <f t="shared" si="1"/>
        <v>55.466000000000008</v>
      </c>
      <c r="J40" s="2">
        <f t="shared" si="2"/>
        <v>48.466000000000008</v>
      </c>
      <c r="M40">
        <f t="shared" si="3"/>
        <v>38</v>
      </c>
      <c r="N40" s="1">
        <f t="shared" si="4"/>
        <v>0.56192069919277232</v>
      </c>
      <c r="O40" s="2">
        <f t="shared" si="5"/>
        <v>0.4904520078610064</v>
      </c>
    </row>
    <row r="41" spans="2:15" x14ac:dyDescent="0.75">
      <c r="B41">
        <v>39</v>
      </c>
      <c r="C41">
        <v>631.14800000000002</v>
      </c>
      <c r="D41">
        <v>574.64599999999996</v>
      </c>
      <c r="E41">
        <v>456.04500000000002</v>
      </c>
      <c r="F41">
        <v>417.07600000000002</v>
      </c>
      <c r="H41">
        <f t="shared" si="0"/>
        <v>39</v>
      </c>
      <c r="I41" s="1">
        <f t="shared" si="1"/>
        <v>56.502000000000066</v>
      </c>
      <c r="J41" s="2">
        <f t="shared" si="2"/>
        <v>38.968999999999994</v>
      </c>
      <c r="M41">
        <f t="shared" si="3"/>
        <v>39</v>
      </c>
      <c r="N41" s="1">
        <f t="shared" si="4"/>
        <v>0.57090338411382746</v>
      </c>
      <c r="O41" s="2">
        <f t="shared" si="5"/>
        <v>0.40786796292109428</v>
      </c>
    </row>
    <row r="42" spans="2:15" x14ac:dyDescent="0.75">
      <c r="B42">
        <v>40</v>
      </c>
      <c r="C42">
        <v>585.89800000000002</v>
      </c>
      <c r="D42">
        <v>570.25699999999995</v>
      </c>
      <c r="E42">
        <v>437.94299999999998</v>
      </c>
      <c r="F42">
        <v>402.34</v>
      </c>
      <c r="H42">
        <f t="shared" si="0"/>
        <v>40</v>
      </c>
      <c r="I42" s="1">
        <f t="shared" si="1"/>
        <v>15.641000000000076</v>
      </c>
      <c r="J42" s="2">
        <f t="shared" si="2"/>
        <v>35.603000000000009</v>
      </c>
      <c r="M42">
        <f t="shared" si="3"/>
        <v>40</v>
      </c>
      <c r="N42" s="1">
        <f t="shared" si="4"/>
        <v>0.21661623299489363</v>
      </c>
      <c r="O42" s="2">
        <f t="shared" si="5"/>
        <v>0.37859788865893335</v>
      </c>
    </row>
    <row r="43" spans="2:15" x14ac:dyDescent="0.75">
      <c r="B43">
        <v>41</v>
      </c>
      <c r="C43">
        <v>580.56200000000001</v>
      </c>
      <c r="D43">
        <v>560.98699999999997</v>
      </c>
      <c r="E43">
        <v>405.72899999999998</v>
      </c>
      <c r="F43">
        <v>395.24299999999999</v>
      </c>
      <c r="H43">
        <f t="shared" si="0"/>
        <v>41</v>
      </c>
      <c r="I43" s="1">
        <f t="shared" si="1"/>
        <v>19.575000000000045</v>
      </c>
      <c r="J43" s="2">
        <f t="shared" si="2"/>
        <v>10.48599999999999</v>
      </c>
      <c r="M43">
        <f t="shared" si="3"/>
        <v>41</v>
      </c>
      <c r="N43" s="1">
        <f t="shared" si="4"/>
        <v>0.25072615816808752</v>
      </c>
      <c r="O43" s="2">
        <f t="shared" si="5"/>
        <v>0.16018539452860045</v>
      </c>
    </row>
    <row r="44" spans="2:15" x14ac:dyDescent="0.75">
      <c r="B44">
        <v>42</v>
      </c>
      <c r="C44">
        <v>694.08299999999997</v>
      </c>
      <c r="D44">
        <v>588.09199999999998</v>
      </c>
      <c r="E44">
        <v>532.45799999999997</v>
      </c>
      <c r="F44">
        <v>425.39499999999998</v>
      </c>
      <c r="H44">
        <f t="shared" si="0"/>
        <v>42</v>
      </c>
      <c r="I44" s="1">
        <f t="shared" si="1"/>
        <v>105.99099999999999</v>
      </c>
      <c r="J44" s="2">
        <f t="shared" si="2"/>
        <v>107.06299999999999</v>
      </c>
      <c r="M44">
        <f t="shared" si="3"/>
        <v>42</v>
      </c>
      <c r="N44" s="1">
        <f t="shared" si="4"/>
        <v>1</v>
      </c>
      <c r="O44" s="2">
        <f t="shared" si="5"/>
        <v>1</v>
      </c>
    </row>
    <row r="45" spans="2:15" x14ac:dyDescent="0.75">
      <c r="B45">
        <v>43</v>
      </c>
      <c r="C45">
        <v>653.75</v>
      </c>
      <c r="D45">
        <v>576.09199999999998</v>
      </c>
      <c r="E45">
        <v>467.05200000000002</v>
      </c>
      <c r="F45">
        <v>445.44099999999997</v>
      </c>
      <c r="H45">
        <f t="shared" si="0"/>
        <v>43</v>
      </c>
      <c r="I45" s="1">
        <f t="shared" si="1"/>
        <v>77.658000000000015</v>
      </c>
      <c r="J45" s="2">
        <f t="shared" si="2"/>
        <v>21.611000000000047</v>
      </c>
      <c r="M45">
        <f t="shared" si="3"/>
        <v>43</v>
      </c>
      <c r="N45" s="1">
        <f t="shared" si="4"/>
        <v>0.75433744028161953</v>
      </c>
      <c r="O45" s="2">
        <f t="shared" si="5"/>
        <v>0.25692620741230326</v>
      </c>
    </row>
    <row r="46" spans="2:15" x14ac:dyDescent="0.75">
      <c r="B46">
        <v>44</v>
      </c>
      <c r="C46">
        <v>671.95799999999997</v>
      </c>
      <c r="D46">
        <v>577.79600000000005</v>
      </c>
      <c r="E46">
        <v>446.66699999999997</v>
      </c>
      <c r="F46">
        <v>414.92099999999999</v>
      </c>
      <c r="H46">
        <f t="shared" si="0"/>
        <v>44</v>
      </c>
      <c r="I46" s="1">
        <f t="shared" si="1"/>
        <v>94.161999999999921</v>
      </c>
      <c r="J46" s="2">
        <f t="shared" si="2"/>
        <v>31.745999999999981</v>
      </c>
      <c r="M46">
        <f t="shared" si="3"/>
        <v>44</v>
      </c>
      <c r="N46" s="1">
        <f t="shared" si="4"/>
        <v>0.89743611975757098</v>
      </c>
      <c r="O46" s="2">
        <f t="shared" si="5"/>
        <v>0.34505817492478119</v>
      </c>
    </row>
    <row r="47" spans="2:15" x14ac:dyDescent="0.75">
      <c r="B47">
        <v>45</v>
      </c>
      <c r="C47">
        <v>659.69799999999998</v>
      </c>
      <c r="D47">
        <v>574.50699999999995</v>
      </c>
      <c r="E47">
        <v>445.94799999999998</v>
      </c>
      <c r="F47">
        <v>406.32900000000001</v>
      </c>
      <c r="H47">
        <f t="shared" si="0"/>
        <v>45</v>
      </c>
      <c r="I47" s="1">
        <f t="shared" si="1"/>
        <v>85.191000000000031</v>
      </c>
      <c r="J47" s="2">
        <f t="shared" si="2"/>
        <v>39.618999999999971</v>
      </c>
      <c r="M47">
        <f t="shared" si="3"/>
        <v>45</v>
      </c>
      <c r="N47" s="1">
        <f t="shared" si="4"/>
        <v>0.81965265795565923</v>
      </c>
      <c r="O47" s="2">
        <f t="shared" si="5"/>
        <v>0.41352023513452391</v>
      </c>
    </row>
    <row r="48" spans="2:15" x14ac:dyDescent="0.75">
      <c r="B48">
        <v>46</v>
      </c>
      <c r="C48">
        <v>636.66700000000003</v>
      </c>
      <c r="D48">
        <v>586.5</v>
      </c>
      <c r="E48">
        <v>440.59399999999999</v>
      </c>
      <c r="F48">
        <v>406.66399999999999</v>
      </c>
      <c r="H48">
        <f t="shared" si="0"/>
        <v>46</v>
      </c>
      <c r="I48" s="1">
        <f t="shared" si="1"/>
        <v>50.16700000000003</v>
      </c>
      <c r="J48" s="2">
        <f t="shared" si="2"/>
        <v>33.930000000000007</v>
      </c>
      <c r="M48">
        <f t="shared" si="3"/>
        <v>46</v>
      </c>
      <c r="N48" s="1">
        <f t="shared" si="4"/>
        <v>0.51597547969791846</v>
      </c>
      <c r="O48" s="2">
        <f t="shared" si="5"/>
        <v>0.36404980956190552</v>
      </c>
    </row>
    <row r="49" spans="2:15" x14ac:dyDescent="0.75">
      <c r="B49">
        <v>47</v>
      </c>
      <c r="C49">
        <v>653.529</v>
      </c>
      <c r="D49">
        <v>583.11500000000001</v>
      </c>
      <c r="E49">
        <v>499.279</v>
      </c>
      <c r="F49">
        <v>429.077</v>
      </c>
      <c r="H49">
        <f t="shared" si="0"/>
        <v>47</v>
      </c>
      <c r="I49" s="1">
        <f t="shared" si="1"/>
        <v>70.413999999999987</v>
      </c>
      <c r="J49" s="2">
        <f t="shared" si="2"/>
        <v>70.201999999999998</v>
      </c>
      <c r="M49">
        <f t="shared" si="3"/>
        <v>47</v>
      </c>
      <c r="N49" s="1">
        <f t="shared" si="4"/>
        <v>0.69152801019656118</v>
      </c>
      <c r="O49" s="2">
        <f t="shared" si="5"/>
        <v>0.67946399067809882</v>
      </c>
    </row>
    <row r="50" spans="2:15" x14ac:dyDescent="0.75">
      <c r="B50">
        <v>48</v>
      </c>
      <c r="C50">
        <v>644.673</v>
      </c>
      <c r="D50">
        <v>572.69899999999996</v>
      </c>
      <c r="E50">
        <v>451.25</v>
      </c>
      <c r="F50">
        <v>400.596</v>
      </c>
      <c r="H50">
        <f t="shared" si="0"/>
        <v>48</v>
      </c>
      <c r="I50" s="1">
        <f t="shared" si="1"/>
        <v>71.974000000000046</v>
      </c>
      <c r="J50" s="2">
        <f t="shared" si="2"/>
        <v>50.653999999999996</v>
      </c>
      <c r="M50">
        <f t="shared" si="3"/>
        <v>48</v>
      </c>
      <c r="N50" s="1">
        <f t="shared" si="4"/>
        <v>0.70505406084988731</v>
      </c>
      <c r="O50" s="2">
        <f t="shared" si="5"/>
        <v>0.5094784257117515</v>
      </c>
    </row>
    <row r="51" spans="2:15" x14ac:dyDescent="0.75">
      <c r="B51">
        <v>49</v>
      </c>
      <c r="C51">
        <v>645.423</v>
      </c>
      <c r="D51">
        <v>574.30100000000004</v>
      </c>
      <c r="E51">
        <v>437.904</v>
      </c>
      <c r="F51">
        <v>399.13499999999999</v>
      </c>
      <c r="H51">
        <f t="shared" si="0"/>
        <v>49</v>
      </c>
      <c r="I51" s="1">
        <f t="shared" si="1"/>
        <v>71.121999999999957</v>
      </c>
      <c r="J51" s="2">
        <f t="shared" si="2"/>
        <v>38.769000000000005</v>
      </c>
      <c r="M51">
        <f t="shared" si="3"/>
        <v>49</v>
      </c>
      <c r="N51" s="1">
        <f t="shared" si="4"/>
        <v>0.69766675626230101</v>
      </c>
      <c r="O51" s="2">
        <f t="shared" si="5"/>
        <v>0.40612880224003906</v>
      </c>
    </row>
    <row r="52" spans="2:15" x14ac:dyDescent="0.75">
      <c r="B52">
        <v>50</v>
      </c>
      <c r="C52">
        <v>621.48099999999999</v>
      </c>
      <c r="D52">
        <v>558.25599999999997</v>
      </c>
      <c r="E52">
        <v>418.21199999999999</v>
      </c>
      <c r="F52">
        <v>393.85300000000001</v>
      </c>
      <c r="H52">
        <f t="shared" si="0"/>
        <v>50</v>
      </c>
      <c r="I52" s="1">
        <f t="shared" si="1"/>
        <v>63.225000000000023</v>
      </c>
      <c r="J52" s="2">
        <f t="shared" si="2"/>
        <v>24.35899999999998</v>
      </c>
      <c r="M52">
        <f t="shared" si="3"/>
        <v>50</v>
      </c>
      <c r="N52" s="1">
        <f t="shared" si="4"/>
        <v>0.62919546010248606</v>
      </c>
      <c r="O52" s="2">
        <f t="shared" si="5"/>
        <v>0.28082227517000286</v>
      </c>
    </row>
    <row r="53" spans="2:15" x14ac:dyDescent="0.75">
      <c r="B53">
        <v>51</v>
      </c>
      <c r="C53">
        <v>576.471</v>
      </c>
      <c r="D53">
        <v>531.76900000000001</v>
      </c>
      <c r="E53">
        <v>463.81700000000001</v>
      </c>
      <c r="F53">
        <v>428.19200000000001</v>
      </c>
      <c r="H53">
        <f t="shared" si="0"/>
        <v>51</v>
      </c>
      <c r="I53" s="1">
        <f t="shared" si="1"/>
        <v>44.701999999999998</v>
      </c>
      <c r="J53" s="2">
        <f t="shared" si="2"/>
        <v>35.625</v>
      </c>
      <c r="M53">
        <f t="shared" si="3"/>
        <v>51</v>
      </c>
      <c r="N53" s="1">
        <f t="shared" si="4"/>
        <v>0.46859094968482568</v>
      </c>
      <c r="O53" s="2">
        <f t="shared" si="5"/>
        <v>0.37878919633384933</v>
      </c>
    </row>
    <row r="54" spans="2:15" x14ac:dyDescent="0.75">
      <c r="B54">
        <v>52</v>
      </c>
      <c r="C54">
        <v>586.029</v>
      </c>
      <c r="D54">
        <v>538.01300000000003</v>
      </c>
      <c r="E54">
        <v>456.30799999999999</v>
      </c>
      <c r="F54">
        <v>409.14699999999999</v>
      </c>
      <c r="H54">
        <f t="shared" si="0"/>
        <v>52</v>
      </c>
      <c r="I54" s="1">
        <f t="shared" si="1"/>
        <v>48.015999999999963</v>
      </c>
      <c r="J54" s="2">
        <f t="shared" si="2"/>
        <v>47.161000000000001</v>
      </c>
      <c r="M54">
        <f t="shared" si="3"/>
        <v>52</v>
      </c>
      <c r="N54" s="1">
        <f t="shared" si="4"/>
        <v>0.49732513677785162</v>
      </c>
      <c r="O54" s="2">
        <f t="shared" si="5"/>
        <v>0.47910398441712038</v>
      </c>
    </row>
    <row r="55" spans="2:15" x14ac:dyDescent="0.75">
      <c r="B55">
        <v>53</v>
      </c>
      <c r="C55">
        <v>581.91300000000001</v>
      </c>
      <c r="D55">
        <v>543.96799999999996</v>
      </c>
      <c r="E55">
        <v>473.529</v>
      </c>
      <c r="F55">
        <v>437.52600000000001</v>
      </c>
      <c r="H55">
        <f t="shared" si="0"/>
        <v>53</v>
      </c>
      <c r="I55" s="1">
        <f t="shared" si="1"/>
        <v>37.94500000000005</v>
      </c>
      <c r="J55" s="2">
        <f t="shared" si="2"/>
        <v>36.002999999999986</v>
      </c>
      <c r="M55">
        <f t="shared" si="3"/>
        <v>53</v>
      </c>
      <c r="N55" s="1">
        <f t="shared" si="4"/>
        <v>0.41000407515628701</v>
      </c>
      <c r="O55" s="2">
        <f t="shared" si="5"/>
        <v>0.38207621002104375</v>
      </c>
    </row>
    <row r="56" spans="2:15" x14ac:dyDescent="0.75">
      <c r="B56">
        <v>54</v>
      </c>
      <c r="C56">
        <v>603.16</v>
      </c>
      <c r="D56">
        <v>549.89499999999998</v>
      </c>
      <c r="E56">
        <v>457.86</v>
      </c>
      <c r="F56">
        <v>426.48</v>
      </c>
      <c r="H56">
        <f t="shared" si="0"/>
        <v>54</v>
      </c>
      <c r="I56" s="1">
        <f t="shared" si="1"/>
        <v>53.264999999999986</v>
      </c>
      <c r="J56" s="2">
        <f t="shared" si="2"/>
        <v>31.379999999999995</v>
      </c>
      <c r="M56">
        <f t="shared" si="3"/>
        <v>54</v>
      </c>
      <c r="N56" s="1">
        <f t="shared" si="4"/>
        <v>0.5428368290081762</v>
      </c>
      <c r="O56" s="2">
        <f t="shared" si="5"/>
        <v>0.34187551087845008</v>
      </c>
    </row>
    <row r="57" spans="2:15" x14ac:dyDescent="0.75">
      <c r="B57">
        <v>55</v>
      </c>
      <c r="C57">
        <v>573.85599999999999</v>
      </c>
      <c r="D57">
        <v>544.71199999999999</v>
      </c>
      <c r="E57">
        <v>435.298</v>
      </c>
      <c r="F57">
        <v>396.80799999999999</v>
      </c>
      <c r="H57">
        <f t="shared" si="0"/>
        <v>55</v>
      </c>
      <c r="I57" s="1">
        <f t="shared" si="1"/>
        <v>29.144000000000005</v>
      </c>
      <c r="J57" s="2">
        <f t="shared" si="2"/>
        <v>38.490000000000009</v>
      </c>
      <c r="M57">
        <f t="shared" si="3"/>
        <v>55</v>
      </c>
      <c r="N57" s="1">
        <f t="shared" si="4"/>
        <v>0.33369460605377471</v>
      </c>
      <c r="O57" s="2">
        <f t="shared" si="5"/>
        <v>0.40370267308996693</v>
      </c>
    </row>
    <row r="58" spans="2:15" x14ac:dyDescent="0.75">
      <c r="B58">
        <v>56</v>
      </c>
      <c r="C58">
        <v>571.91300000000001</v>
      </c>
      <c r="D58">
        <v>552.85900000000004</v>
      </c>
      <c r="E58">
        <v>403.38499999999999</v>
      </c>
      <c r="F58">
        <v>392.70499999999998</v>
      </c>
      <c r="H58">
        <f t="shared" si="0"/>
        <v>56</v>
      </c>
      <c r="I58" s="1">
        <f t="shared" si="1"/>
        <v>19.053999999999974</v>
      </c>
      <c r="J58" s="2">
        <f t="shared" si="2"/>
        <v>10.680000000000007</v>
      </c>
      <c r="M58">
        <f t="shared" si="3"/>
        <v>56</v>
      </c>
      <c r="N58" s="1">
        <f t="shared" si="4"/>
        <v>0.24620880407168777</v>
      </c>
      <c r="O58" s="2">
        <f t="shared" si="5"/>
        <v>0.16187238038922425</v>
      </c>
    </row>
    <row r="59" spans="2:15" x14ac:dyDescent="0.75">
      <c r="B59">
        <v>57</v>
      </c>
      <c r="C59">
        <v>560.78800000000001</v>
      </c>
      <c r="D59">
        <v>536.49400000000003</v>
      </c>
      <c r="E59">
        <v>408.43299999999999</v>
      </c>
      <c r="F59">
        <v>396.52600000000001</v>
      </c>
      <c r="H59">
        <f t="shared" si="0"/>
        <v>57</v>
      </c>
      <c r="I59" s="1">
        <f t="shared" si="1"/>
        <v>24.293999999999983</v>
      </c>
      <c r="J59" s="2">
        <f t="shared" si="2"/>
        <v>11.906999999999982</v>
      </c>
      <c r="M59">
        <f t="shared" si="3"/>
        <v>57</v>
      </c>
      <c r="N59" s="1">
        <f t="shared" si="4"/>
        <v>0.29164246139439687</v>
      </c>
      <c r="O59" s="2">
        <f t="shared" si="5"/>
        <v>0.17254213116749845</v>
      </c>
    </row>
    <row r="60" spans="2:15" x14ac:dyDescent="0.75">
      <c r="B60">
        <v>58</v>
      </c>
      <c r="C60">
        <v>552.05600000000004</v>
      </c>
      <c r="D60">
        <v>530.36</v>
      </c>
      <c r="E60">
        <v>423.66699999999997</v>
      </c>
      <c r="F60">
        <v>395.34100000000001</v>
      </c>
      <c r="H60">
        <f t="shared" si="0"/>
        <v>58</v>
      </c>
      <c r="I60" s="1">
        <f t="shared" si="1"/>
        <v>21.696000000000026</v>
      </c>
      <c r="J60" s="2">
        <f t="shared" si="2"/>
        <v>28.325999999999965</v>
      </c>
      <c r="M60">
        <f t="shared" si="3"/>
        <v>58</v>
      </c>
      <c r="N60" s="1">
        <f t="shared" si="4"/>
        <v>0.26911638472943578</v>
      </c>
      <c r="O60" s="2">
        <f t="shared" si="5"/>
        <v>0.31531852727873505</v>
      </c>
    </row>
    <row r="61" spans="2:15" x14ac:dyDescent="0.75">
      <c r="B61">
        <v>59</v>
      </c>
      <c r="C61">
        <v>544.13</v>
      </c>
      <c r="D61">
        <v>536.14599999999996</v>
      </c>
      <c r="E61">
        <v>416.935</v>
      </c>
      <c r="F61">
        <v>394.70699999999999</v>
      </c>
      <c r="H61">
        <f t="shared" si="0"/>
        <v>59</v>
      </c>
      <c r="I61" s="1">
        <f t="shared" si="1"/>
        <v>7.9840000000000373</v>
      </c>
      <c r="J61" s="2">
        <f t="shared" si="2"/>
        <v>22.228000000000009</v>
      </c>
      <c r="M61">
        <f t="shared" si="3"/>
        <v>59</v>
      </c>
      <c r="N61" s="1">
        <f t="shared" si="4"/>
        <v>0.15022586770482019</v>
      </c>
      <c r="O61" s="2">
        <f t="shared" si="5"/>
        <v>0.2622915181133586</v>
      </c>
    </row>
    <row r="62" spans="2:15" x14ac:dyDescent="0.75">
      <c r="B62">
        <v>60</v>
      </c>
      <c r="C62">
        <v>539.43299999999999</v>
      </c>
      <c r="D62">
        <v>539.81399999999996</v>
      </c>
      <c r="E62">
        <v>413.202</v>
      </c>
      <c r="F62">
        <v>381.5</v>
      </c>
      <c r="H62">
        <f t="shared" si="0"/>
        <v>60</v>
      </c>
      <c r="I62" s="1">
        <f t="shared" si="1"/>
        <v>-0.38099999999997181</v>
      </c>
      <c r="J62" s="2">
        <f t="shared" si="2"/>
        <v>31.701999999999998</v>
      </c>
      <c r="M62">
        <f t="shared" si="3"/>
        <v>60</v>
      </c>
      <c r="N62" s="1">
        <f t="shared" si="4"/>
        <v>7.7696756349006926E-2</v>
      </c>
      <c r="O62" s="2">
        <f t="shared" si="5"/>
        <v>0.34467555957494916</v>
      </c>
    </row>
    <row r="63" spans="2:15" x14ac:dyDescent="0.75">
      <c r="B63">
        <v>61</v>
      </c>
      <c r="C63">
        <v>528.577</v>
      </c>
      <c r="D63">
        <v>529.35299999999995</v>
      </c>
      <c r="E63">
        <v>425.471</v>
      </c>
      <c r="F63">
        <v>401.36500000000001</v>
      </c>
      <c r="H63">
        <f t="shared" si="0"/>
        <v>61</v>
      </c>
      <c r="I63" s="1">
        <f t="shared" si="1"/>
        <v>-0.77599999999995362</v>
      </c>
      <c r="J63" s="2">
        <f t="shared" si="2"/>
        <v>24.105999999999995</v>
      </c>
      <c r="M63">
        <f t="shared" si="3"/>
        <v>61</v>
      </c>
      <c r="N63" s="1">
        <f t="shared" si="4"/>
        <v>7.4271890959222708E-2</v>
      </c>
      <c r="O63" s="2">
        <f t="shared" si="5"/>
        <v>0.27862223690846799</v>
      </c>
    </row>
    <row r="64" spans="2:15" x14ac:dyDescent="0.75">
      <c r="B64">
        <v>62</v>
      </c>
      <c r="C64">
        <v>548.75900000000001</v>
      </c>
      <c r="D64">
        <v>543.24400000000003</v>
      </c>
      <c r="E64">
        <v>422.74099999999999</v>
      </c>
      <c r="F64">
        <v>391.44499999999999</v>
      </c>
      <c r="H64">
        <f t="shared" si="0"/>
        <v>62</v>
      </c>
      <c r="I64" s="1">
        <f t="shared" si="1"/>
        <v>5.5149999999999864</v>
      </c>
      <c r="J64" s="2">
        <f t="shared" si="2"/>
        <v>31.295999999999992</v>
      </c>
      <c r="M64">
        <f t="shared" si="3"/>
        <v>62</v>
      </c>
      <c r="N64" s="1">
        <f t="shared" si="4"/>
        <v>0.12881829138234482</v>
      </c>
      <c r="O64" s="2">
        <f t="shared" si="5"/>
        <v>0.3411450633924068</v>
      </c>
    </row>
    <row r="65" spans="2:15" x14ac:dyDescent="0.75">
      <c r="B65">
        <v>63</v>
      </c>
      <c r="C65">
        <v>546.79600000000005</v>
      </c>
      <c r="D65">
        <v>541.87199999999996</v>
      </c>
      <c r="E65">
        <v>399</v>
      </c>
      <c r="F65">
        <v>384.26799999999997</v>
      </c>
      <c r="H65">
        <f t="shared" si="0"/>
        <v>63</v>
      </c>
      <c r="I65" s="1">
        <f t="shared" si="1"/>
        <v>4.9240000000000919</v>
      </c>
      <c r="J65" s="2">
        <f t="shared" si="2"/>
        <v>14.732000000000028</v>
      </c>
      <c r="M65">
        <f t="shared" si="3"/>
        <v>63</v>
      </c>
      <c r="N65" s="1">
        <f t="shared" si="4"/>
        <v>0.12369399911560508</v>
      </c>
      <c r="O65" s="2">
        <f t="shared" si="5"/>
        <v>0.19710777578740526</v>
      </c>
    </row>
    <row r="66" spans="2:15" x14ac:dyDescent="0.75">
      <c r="B66">
        <v>64</v>
      </c>
      <c r="C66">
        <v>558.89800000000002</v>
      </c>
      <c r="D66">
        <v>548.25599999999997</v>
      </c>
      <c r="E66">
        <v>389.60199999999998</v>
      </c>
      <c r="F66">
        <v>371.726</v>
      </c>
      <c r="H66">
        <f t="shared" si="0"/>
        <v>64</v>
      </c>
      <c r="I66" s="1">
        <f t="shared" si="1"/>
        <v>10.642000000000053</v>
      </c>
      <c r="J66" s="2">
        <f t="shared" si="2"/>
        <v>17.875999999999976</v>
      </c>
      <c r="M66">
        <f t="shared" si="3"/>
        <v>64</v>
      </c>
      <c r="N66" s="1">
        <f t="shared" si="4"/>
        <v>0.17327217708721737</v>
      </c>
      <c r="O66" s="2">
        <f t="shared" si="5"/>
        <v>0.22444738169359452</v>
      </c>
    </row>
    <row r="67" spans="2:15" x14ac:dyDescent="0.75">
      <c r="B67">
        <v>65</v>
      </c>
      <c r="C67">
        <v>556.08299999999997</v>
      </c>
      <c r="D67">
        <v>553.67499999999995</v>
      </c>
      <c r="E67">
        <v>398.38900000000001</v>
      </c>
      <c r="F67">
        <v>386.25599999999997</v>
      </c>
      <c r="H67">
        <f t="shared" si="0"/>
        <v>65</v>
      </c>
      <c r="I67" s="1">
        <f t="shared" si="1"/>
        <v>2.4080000000000155</v>
      </c>
      <c r="J67" s="2">
        <f t="shared" si="2"/>
        <v>12.133000000000038</v>
      </c>
      <c r="M67">
        <f t="shared" si="3"/>
        <v>65</v>
      </c>
      <c r="N67" s="1">
        <f t="shared" si="4"/>
        <v>0.10187890716447159</v>
      </c>
      <c r="O67" s="2">
        <f t="shared" si="5"/>
        <v>0.17450738273709146</v>
      </c>
    </row>
    <row r="68" spans="2:15" x14ac:dyDescent="0.75">
      <c r="B68">
        <v>66</v>
      </c>
      <c r="C68">
        <v>567.46299999999997</v>
      </c>
      <c r="D68">
        <v>571.20600000000002</v>
      </c>
      <c r="E68">
        <v>386.40699999999998</v>
      </c>
      <c r="F68">
        <v>373.31200000000001</v>
      </c>
      <c r="H68">
        <f t="shared" ref="H68:H95" si="6">B68</f>
        <v>66</v>
      </c>
      <c r="I68" s="1">
        <f t="shared" ref="I68:I95" si="7">C68-D68</f>
        <v>-3.7430000000000518</v>
      </c>
      <c r="J68" s="2">
        <f t="shared" ref="J68:J95" si="8">E68-F68</f>
        <v>13.09499999999997</v>
      </c>
      <c r="M68">
        <f t="shared" ref="M68:M95" si="9">B68</f>
        <v>66</v>
      </c>
      <c r="N68" s="1">
        <f t="shared" ref="N68:N95" si="10">(I68-MIN(I$3:I$95))/(MAX(I$3:I$95)-MIN(I$3:I$95))</f>
        <v>4.8546383082031457E-2</v>
      </c>
      <c r="O68" s="2">
        <f t="shared" ref="O68:O95" si="11">(J68-MIN(J$3:J$95))/(MAX(J$3:J$95)-MIN(J$3:J$95))</f>
        <v>0.18287274561296696</v>
      </c>
    </row>
    <row r="69" spans="2:15" x14ac:dyDescent="0.75">
      <c r="B69">
        <v>67</v>
      </c>
      <c r="C69">
        <v>579.28700000000003</v>
      </c>
      <c r="D69">
        <v>554.03</v>
      </c>
      <c r="E69">
        <v>404.54599999999999</v>
      </c>
      <c r="F69">
        <v>383.81700000000001</v>
      </c>
      <c r="H69">
        <f t="shared" si="6"/>
        <v>67</v>
      </c>
      <c r="I69" s="1">
        <f t="shared" si="7"/>
        <v>25.257000000000062</v>
      </c>
      <c r="J69" s="2">
        <f t="shared" si="8"/>
        <v>20.728999999999985</v>
      </c>
      <c r="M69">
        <f t="shared" si="9"/>
        <v>67</v>
      </c>
      <c r="N69" s="1">
        <f t="shared" si="10"/>
        <v>0.29999219650923897</v>
      </c>
      <c r="O69" s="2">
        <f t="shared" si="11"/>
        <v>0.24925650880884875</v>
      </c>
    </row>
    <row r="70" spans="2:15" x14ac:dyDescent="0.75">
      <c r="B70">
        <v>68</v>
      </c>
      <c r="C70">
        <v>549.35199999999998</v>
      </c>
      <c r="D70">
        <v>535.476</v>
      </c>
      <c r="E70">
        <v>380.11099999999999</v>
      </c>
      <c r="F70">
        <v>363.53699999999998</v>
      </c>
      <c r="H70">
        <f t="shared" si="6"/>
        <v>68</v>
      </c>
      <c r="I70" s="1">
        <f t="shared" si="7"/>
        <v>13.875999999999976</v>
      </c>
      <c r="J70" s="2">
        <f t="shared" si="8"/>
        <v>16.574000000000012</v>
      </c>
      <c r="M70">
        <f t="shared" si="9"/>
        <v>68</v>
      </c>
      <c r="N70" s="1">
        <f t="shared" si="10"/>
        <v>0.20131272055699553</v>
      </c>
      <c r="O70" s="2">
        <f t="shared" si="11"/>
        <v>0.21312544565992467</v>
      </c>
    </row>
    <row r="71" spans="2:15" x14ac:dyDescent="0.75">
      <c r="B71">
        <v>69</v>
      </c>
      <c r="C71">
        <v>534.69399999999996</v>
      </c>
      <c r="D71">
        <v>529.32299999999998</v>
      </c>
      <c r="E71">
        <v>393.89800000000002</v>
      </c>
      <c r="F71">
        <v>369.80500000000001</v>
      </c>
      <c r="H71">
        <f t="shared" si="6"/>
        <v>69</v>
      </c>
      <c r="I71" s="1">
        <f t="shared" si="7"/>
        <v>5.3709999999999809</v>
      </c>
      <c r="J71" s="2">
        <f t="shared" si="8"/>
        <v>24.093000000000018</v>
      </c>
      <c r="M71">
        <f t="shared" si="9"/>
        <v>69</v>
      </c>
      <c r="N71" s="1">
        <f t="shared" si="10"/>
        <v>0.12756973286049933</v>
      </c>
      <c r="O71" s="2">
        <f t="shared" si="11"/>
        <v>0.27850919146419956</v>
      </c>
    </row>
    <row r="72" spans="2:15" x14ac:dyDescent="0.75">
      <c r="B72">
        <v>70</v>
      </c>
      <c r="C72">
        <v>537.65700000000004</v>
      </c>
      <c r="D72">
        <v>524.42100000000005</v>
      </c>
      <c r="E72">
        <v>388.565</v>
      </c>
      <c r="F72">
        <v>375.12799999999999</v>
      </c>
      <c r="H72">
        <f t="shared" si="6"/>
        <v>70</v>
      </c>
      <c r="I72" s="1">
        <f t="shared" si="7"/>
        <v>13.23599999999999</v>
      </c>
      <c r="J72" s="2">
        <f t="shared" si="8"/>
        <v>13.437000000000012</v>
      </c>
      <c r="M72">
        <f t="shared" si="9"/>
        <v>70</v>
      </c>
      <c r="N72" s="1">
        <f t="shared" si="10"/>
        <v>0.19576357157101593</v>
      </c>
      <c r="O72" s="2">
        <f t="shared" si="11"/>
        <v>0.18584671037757192</v>
      </c>
    </row>
    <row r="73" spans="2:15" x14ac:dyDescent="0.75">
      <c r="B73">
        <v>71</v>
      </c>
      <c r="C73">
        <v>534.90700000000004</v>
      </c>
      <c r="D73">
        <v>527.18100000000004</v>
      </c>
      <c r="E73">
        <v>374.32400000000001</v>
      </c>
      <c r="F73">
        <v>365.98099999999999</v>
      </c>
      <c r="H73">
        <f t="shared" si="6"/>
        <v>71</v>
      </c>
      <c r="I73" s="1">
        <f t="shared" si="7"/>
        <v>7.7259999999999991</v>
      </c>
      <c r="J73" s="2">
        <f t="shared" si="8"/>
        <v>8.3430000000000177</v>
      </c>
      <c r="M73">
        <f t="shared" si="9"/>
        <v>71</v>
      </c>
      <c r="N73" s="1">
        <f t="shared" si="10"/>
        <v>0.14798886701984679</v>
      </c>
      <c r="O73" s="2">
        <f t="shared" si="11"/>
        <v>0.14155028783109291</v>
      </c>
    </row>
    <row r="74" spans="2:15" x14ac:dyDescent="0.75">
      <c r="B74">
        <v>72</v>
      </c>
      <c r="C74">
        <v>547.79600000000005</v>
      </c>
      <c r="D74">
        <v>536.726</v>
      </c>
      <c r="E74">
        <v>386.86099999999999</v>
      </c>
      <c r="F74">
        <v>366.84100000000001</v>
      </c>
      <c r="H74">
        <f t="shared" si="6"/>
        <v>72</v>
      </c>
      <c r="I74" s="1">
        <f t="shared" si="7"/>
        <v>11.07000000000005</v>
      </c>
      <c r="J74" s="2">
        <f t="shared" si="8"/>
        <v>20.019999999999982</v>
      </c>
      <c r="M74">
        <f t="shared" si="9"/>
        <v>72</v>
      </c>
      <c r="N74" s="1">
        <f t="shared" si="10"/>
        <v>0.17698317047159132</v>
      </c>
      <c r="O74" s="2">
        <f t="shared" si="11"/>
        <v>0.24309118419450762</v>
      </c>
    </row>
    <row r="75" spans="2:15" x14ac:dyDescent="0.75">
      <c r="B75">
        <v>73</v>
      </c>
      <c r="C75">
        <v>552.16700000000003</v>
      </c>
      <c r="D75">
        <v>535.33100000000002</v>
      </c>
      <c r="E75">
        <v>384.45400000000001</v>
      </c>
      <c r="F75">
        <v>372.63099999999997</v>
      </c>
      <c r="H75">
        <f t="shared" si="6"/>
        <v>73</v>
      </c>
      <c r="I75" s="1">
        <f t="shared" si="7"/>
        <v>16.836000000000013</v>
      </c>
      <c r="J75" s="2">
        <f t="shared" si="8"/>
        <v>11.823000000000036</v>
      </c>
      <c r="M75">
        <f t="shared" si="9"/>
        <v>73</v>
      </c>
      <c r="N75" s="1">
        <f t="shared" si="10"/>
        <v>0.22697753461715212</v>
      </c>
      <c r="O75" s="2">
        <f t="shared" si="11"/>
        <v>0.17181168368145566</v>
      </c>
    </row>
    <row r="76" spans="2:15" x14ac:dyDescent="0.75">
      <c r="B76">
        <v>74</v>
      </c>
      <c r="C76">
        <v>585.19399999999996</v>
      </c>
      <c r="D76">
        <v>559.34400000000005</v>
      </c>
      <c r="E76">
        <v>399.65699999999998</v>
      </c>
      <c r="F76">
        <v>377.31200000000001</v>
      </c>
      <c r="H76">
        <f t="shared" si="6"/>
        <v>74</v>
      </c>
      <c r="I76" s="1">
        <f t="shared" si="7"/>
        <v>25.849999999999909</v>
      </c>
      <c r="J76" s="2">
        <f t="shared" si="8"/>
        <v>22.34499999999997</v>
      </c>
      <c r="M76">
        <f t="shared" si="9"/>
        <v>74</v>
      </c>
      <c r="N76" s="1">
        <f t="shared" si="10"/>
        <v>0.30513382986655946</v>
      </c>
      <c r="O76" s="2">
        <f t="shared" si="11"/>
        <v>0.26330892711177561</v>
      </c>
    </row>
    <row r="77" spans="2:15" x14ac:dyDescent="0.75">
      <c r="B77">
        <v>75</v>
      </c>
      <c r="C77">
        <v>570.81700000000001</v>
      </c>
      <c r="D77">
        <v>557.48699999999997</v>
      </c>
      <c r="E77">
        <v>386.38499999999999</v>
      </c>
      <c r="F77">
        <v>368.04500000000002</v>
      </c>
      <c r="H77">
        <f t="shared" si="6"/>
        <v>75</v>
      </c>
      <c r="I77" s="1">
        <f t="shared" si="7"/>
        <v>13.330000000000041</v>
      </c>
      <c r="J77" s="2">
        <f t="shared" si="8"/>
        <v>18.339999999999975</v>
      </c>
      <c r="M77">
        <f t="shared" si="9"/>
        <v>75</v>
      </c>
      <c r="N77" s="1">
        <f t="shared" si="10"/>
        <v>0.19657860282833214</v>
      </c>
      <c r="O77" s="2">
        <f t="shared" si="11"/>
        <v>0.22848223447364285</v>
      </c>
    </row>
    <row r="78" spans="2:15" x14ac:dyDescent="0.75">
      <c r="B78">
        <v>76</v>
      </c>
      <c r="C78">
        <v>548.99099999999999</v>
      </c>
      <c r="D78">
        <v>533.38099999999997</v>
      </c>
      <c r="E78">
        <v>382.21300000000002</v>
      </c>
      <c r="F78">
        <v>359.42500000000001</v>
      </c>
      <c r="H78">
        <f t="shared" si="6"/>
        <v>76</v>
      </c>
      <c r="I78" s="1">
        <f t="shared" si="7"/>
        <v>15.610000000000014</v>
      </c>
      <c r="J78" s="2">
        <f t="shared" si="8"/>
        <v>22.788000000000011</v>
      </c>
      <c r="M78">
        <f t="shared" si="9"/>
        <v>76</v>
      </c>
      <c r="N78" s="1">
        <f t="shared" si="10"/>
        <v>0.21634744609088469</v>
      </c>
      <c r="O78" s="2">
        <f t="shared" si="11"/>
        <v>0.26716116802031353</v>
      </c>
    </row>
    <row r="79" spans="2:15" x14ac:dyDescent="0.75">
      <c r="B79">
        <v>77</v>
      </c>
      <c r="C79">
        <v>554.85699999999997</v>
      </c>
      <c r="D79">
        <v>534.96400000000006</v>
      </c>
      <c r="E79">
        <v>386.464</v>
      </c>
      <c r="F79">
        <v>362.08300000000003</v>
      </c>
      <c r="H79">
        <f t="shared" si="6"/>
        <v>77</v>
      </c>
      <c r="I79" s="1">
        <f t="shared" si="7"/>
        <v>19.892999999999915</v>
      </c>
      <c r="J79" s="2">
        <f t="shared" si="8"/>
        <v>24.380999999999972</v>
      </c>
      <c r="M79">
        <f t="shared" si="9"/>
        <v>77</v>
      </c>
      <c r="N79" s="1">
        <f t="shared" si="10"/>
        <v>0.25348339157049504</v>
      </c>
      <c r="O79" s="2">
        <f t="shared" si="11"/>
        <v>0.28101358284491884</v>
      </c>
    </row>
    <row r="80" spans="2:15" x14ac:dyDescent="0.75">
      <c r="B80">
        <v>78</v>
      </c>
      <c r="C80">
        <v>554.952</v>
      </c>
      <c r="D80">
        <v>539.02599999999995</v>
      </c>
      <c r="E80">
        <v>392.06700000000001</v>
      </c>
      <c r="F80">
        <v>372.94200000000001</v>
      </c>
      <c r="H80">
        <f t="shared" si="6"/>
        <v>78</v>
      </c>
      <c r="I80" s="1">
        <f t="shared" si="7"/>
        <v>15.926000000000045</v>
      </c>
      <c r="J80" s="2">
        <f t="shared" si="8"/>
        <v>19.125</v>
      </c>
      <c r="M80">
        <f t="shared" si="9"/>
        <v>78</v>
      </c>
      <c r="N80" s="1">
        <f t="shared" si="10"/>
        <v>0.21908733840271247</v>
      </c>
      <c r="O80" s="2">
        <f t="shared" si="11"/>
        <v>0.2353084401467852</v>
      </c>
    </row>
    <row r="81" spans="2:15" x14ac:dyDescent="0.75">
      <c r="B81">
        <v>79</v>
      </c>
      <c r="C81">
        <v>539.74099999999999</v>
      </c>
      <c r="D81">
        <v>528.88099999999997</v>
      </c>
      <c r="E81">
        <v>364.08300000000003</v>
      </c>
      <c r="F81">
        <v>353.78100000000001</v>
      </c>
      <c r="H81">
        <f t="shared" si="6"/>
        <v>79</v>
      </c>
      <c r="I81" s="1">
        <f t="shared" si="7"/>
        <v>10.860000000000014</v>
      </c>
      <c r="J81" s="2">
        <f t="shared" si="8"/>
        <v>10.302000000000021</v>
      </c>
      <c r="M81">
        <f t="shared" si="9"/>
        <v>79</v>
      </c>
      <c r="N81" s="1">
        <f t="shared" si="10"/>
        <v>0.1751623559605664</v>
      </c>
      <c r="O81" s="2">
        <f t="shared" si="11"/>
        <v>0.15858536670202983</v>
      </c>
    </row>
    <row r="82" spans="2:15" x14ac:dyDescent="0.75">
      <c r="B82">
        <v>80</v>
      </c>
      <c r="C82">
        <v>535.34299999999996</v>
      </c>
      <c r="D82">
        <v>519.27499999999998</v>
      </c>
      <c r="E82">
        <v>369.64800000000002</v>
      </c>
      <c r="F82">
        <v>360.43799999999999</v>
      </c>
      <c r="H82">
        <f t="shared" si="6"/>
        <v>80</v>
      </c>
      <c r="I82" s="1">
        <f t="shared" si="7"/>
        <v>16.067999999999984</v>
      </c>
      <c r="J82" s="2">
        <f t="shared" si="8"/>
        <v>9.2100000000000364</v>
      </c>
      <c r="M82">
        <f t="shared" si="9"/>
        <v>80</v>
      </c>
      <c r="N82" s="1">
        <f t="shared" si="10"/>
        <v>0.22031855583397619</v>
      </c>
      <c r="O82" s="2">
        <f t="shared" si="11"/>
        <v>0.14908954938346788</v>
      </c>
    </row>
    <row r="83" spans="2:15" x14ac:dyDescent="0.75">
      <c r="B83">
        <v>81</v>
      </c>
      <c r="C83">
        <v>533.63</v>
      </c>
      <c r="D83">
        <v>511.69400000000002</v>
      </c>
      <c r="E83">
        <v>358.55599999999998</v>
      </c>
      <c r="F83">
        <v>340.60599999999999</v>
      </c>
      <c r="H83">
        <f t="shared" si="6"/>
        <v>81</v>
      </c>
      <c r="I83" s="1">
        <f t="shared" si="7"/>
        <v>21.935999999999979</v>
      </c>
      <c r="J83" s="2">
        <f t="shared" si="8"/>
        <v>17.949999999999989</v>
      </c>
      <c r="M83">
        <f t="shared" si="9"/>
        <v>81</v>
      </c>
      <c r="N83" s="1">
        <f t="shared" si="10"/>
        <v>0.27119731559917776</v>
      </c>
      <c r="O83" s="2">
        <f t="shared" si="11"/>
        <v>0.22509087114558507</v>
      </c>
    </row>
    <row r="84" spans="2:15" x14ac:dyDescent="0.75">
      <c r="B84">
        <v>82</v>
      </c>
      <c r="C84">
        <v>507.952</v>
      </c>
      <c r="D84">
        <v>504.077</v>
      </c>
      <c r="E84">
        <v>368.25</v>
      </c>
      <c r="F84">
        <v>375.23099999999999</v>
      </c>
      <c r="H84">
        <f t="shared" si="6"/>
        <v>82</v>
      </c>
      <c r="I84" s="1">
        <f t="shared" si="7"/>
        <v>3.875</v>
      </c>
      <c r="J84" s="2">
        <f t="shared" si="8"/>
        <v>-6.9809999999999945</v>
      </c>
      <c r="M84">
        <f t="shared" si="9"/>
        <v>82</v>
      </c>
      <c r="N84" s="1">
        <f t="shared" si="10"/>
        <v>0.11459859710577187</v>
      </c>
      <c r="O84" s="2">
        <f t="shared" si="11"/>
        <v>8.2957964486339575E-3</v>
      </c>
    </row>
    <row r="85" spans="2:15" x14ac:dyDescent="0.75">
      <c r="B85">
        <v>83</v>
      </c>
      <c r="C85">
        <v>496.14800000000002</v>
      </c>
      <c r="D85">
        <v>485.82499999999999</v>
      </c>
      <c r="E85">
        <v>393.17599999999999</v>
      </c>
      <c r="F85">
        <v>361.625</v>
      </c>
      <c r="H85">
        <f t="shared" si="6"/>
        <v>83</v>
      </c>
      <c r="I85" s="1">
        <f t="shared" si="7"/>
        <v>10.323000000000036</v>
      </c>
      <c r="J85" s="2">
        <f t="shared" si="8"/>
        <v>31.550999999999988</v>
      </c>
      <c r="M85">
        <f t="shared" si="9"/>
        <v>83</v>
      </c>
      <c r="N85" s="1">
        <f t="shared" si="10"/>
        <v>0.17050627313951797</v>
      </c>
      <c r="O85" s="2">
        <f t="shared" si="11"/>
        <v>0.3433624932607523</v>
      </c>
    </row>
    <row r="86" spans="2:15" x14ac:dyDescent="0.75">
      <c r="B86">
        <v>84</v>
      </c>
      <c r="C86">
        <v>496.565</v>
      </c>
      <c r="D86">
        <v>480.77499999999998</v>
      </c>
      <c r="E86">
        <v>349.83300000000003</v>
      </c>
      <c r="F86">
        <v>341.28100000000001</v>
      </c>
      <c r="H86">
        <f t="shared" si="6"/>
        <v>84</v>
      </c>
      <c r="I86" s="1">
        <f t="shared" si="7"/>
        <v>15.79000000000002</v>
      </c>
      <c r="J86" s="2">
        <f t="shared" si="8"/>
        <v>8.5520000000000209</v>
      </c>
      <c r="M86">
        <f t="shared" si="9"/>
        <v>84</v>
      </c>
      <c r="N86" s="1">
        <f t="shared" si="10"/>
        <v>0.21790814424319155</v>
      </c>
      <c r="O86" s="2">
        <f t="shared" si="11"/>
        <v>0.14336771074279575</v>
      </c>
    </row>
    <row r="87" spans="2:15" x14ac:dyDescent="0.75">
      <c r="B87">
        <v>85</v>
      </c>
      <c r="C87">
        <v>504.76900000000001</v>
      </c>
      <c r="D87">
        <v>493.60899999999998</v>
      </c>
      <c r="E87">
        <v>344.33699999999999</v>
      </c>
      <c r="F87">
        <v>338.327</v>
      </c>
      <c r="H87">
        <f t="shared" si="6"/>
        <v>85</v>
      </c>
      <c r="I87" s="1">
        <f t="shared" si="7"/>
        <v>11.160000000000025</v>
      </c>
      <c r="J87" s="2">
        <f t="shared" si="8"/>
        <v>6.0099999999999909</v>
      </c>
      <c r="M87">
        <f t="shared" si="9"/>
        <v>85</v>
      </c>
      <c r="N87" s="1">
        <f t="shared" si="10"/>
        <v>0.1777635195477445</v>
      </c>
      <c r="O87" s="2">
        <f t="shared" si="11"/>
        <v>0.12126297848658232</v>
      </c>
    </row>
    <row r="88" spans="2:15" x14ac:dyDescent="0.75">
      <c r="B88">
        <v>86</v>
      </c>
      <c r="C88">
        <v>482.34399999999999</v>
      </c>
      <c r="D88">
        <v>490.875</v>
      </c>
      <c r="E88">
        <v>341.66699999999997</v>
      </c>
      <c r="F88">
        <v>338.89499999999998</v>
      </c>
      <c r="H88">
        <f t="shared" si="6"/>
        <v>86</v>
      </c>
      <c r="I88" s="1">
        <f t="shared" si="7"/>
        <v>-8.5310000000000059</v>
      </c>
      <c r="J88" s="2">
        <f t="shared" si="8"/>
        <v>2.7719999999999914</v>
      </c>
      <c r="M88">
        <f t="shared" si="9"/>
        <v>86</v>
      </c>
      <c r="N88" s="1">
        <f t="shared" si="10"/>
        <v>7.0318122306710033E-3</v>
      </c>
      <c r="O88" s="2">
        <f t="shared" si="11"/>
        <v>9.3105967060296654E-2</v>
      </c>
    </row>
    <row r="89" spans="2:15" x14ac:dyDescent="0.75">
      <c r="B89">
        <v>87</v>
      </c>
      <c r="C89">
        <v>473.30799999999999</v>
      </c>
      <c r="D89">
        <v>469.28800000000001</v>
      </c>
      <c r="E89">
        <v>366.44200000000001</v>
      </c>
      <c r="F89">
        <v>350.16</v>
      </c>
      <c r="H89">
        <f t="shared" si="6"/>
        <v>87</v>
      </c>
      <c r="I89" s="1">
        <f t="shared" si="7"/>
        <v>4.0199999999999818</v>
      </c>
      <c r="J89" s="2">
        <f t="shared" si="8"/>
        <v>16.281999999999982</v>
      </c>
      <c r="M89">
        <f t="shared" si="9"/>
        <v>87</v>
      </c>
      <c r="N89" s="1">
        <f t="shared" si="10"/>
        <v>0.11585582617290775</v>
      </c>
      <c r="O89" s="2">
        <f t="shared" si="11"/>
        <v>0.21058627106558364</v>
      </c>
    </row>
    <row r="90" spans="2:15" x14ac:dyDescent="0.75">
      <c r="B90">
        <v>88</v>
      </c>
      <c r="C90">
        <v>484.81700000000001</v>
      </c>
      <c r="D90">
        <v>479.60899999999998</v>
      </c>
      <c r="E90">
        <v>349.10599999999999</v>
      </c>
      <c r="F90">
        <v>342.923</v>
      </c>
      <c r="H90">
        <f t="shared" si="6"/>
        <v>88</v>
      </c>
      <c r="I90" s="1">
        <f t="shared" si="7"/>
        <v>5.2080000000000268</v>
      </c>
      <c r="J90" s="2">
        <f t="shared" si="8"/>
        <v>6.1829999999999927</v>
      </c>
      <c r="M90">
        <f t="shared" si="9"/>
        <v>88</v>
      </c>
      <c r="N90" s="1">
        <f t="shared" si="10"/>
        <v>0.126156433978133</v>
      </c>
      <c r="O90" s="2">
        <f t="shared" si="11"/>
        <v>0.1227673524756952</v>
      </c>
    </row>
    <row r="91" spans="2:15" x14ac:dyDescent="0.75">
      <c r="B91">
        <v>89</v>
      </c>
      <c r="C91">
        <v>502.76</v>
      </c>
      <c r="D91">
        <v>487.05900000000003</v>
      </c>
      <c r="E91">
        <v>359.03</v>
      </c>
      <c r="F91">
        <v>347.54599999999999</v>
      </c>
      <c r="H91">
        <f t="shared" si="6"/>
        <v>89</v>
      </c>
      <c r="I91" s="1">
        <f t="shared" si="7"/>
        <v>15.700999999999965</v>
      </c>
      <c r="J91" s="2">
        <f t="shared" si="8"/>
        <v>11.48399999999998</v>
      </c>
      <c r="M91">
        <f t="shared" si="9"/>
        <v>89</v>
      </c>
      <c r="N91" s="1">
        <f t="shared" si="10"/>
        <v>0.21713646571232828</v>
      </c>
      <c r="O91" s="2">
        <f t="shared" si="11"/>
        <v>0.16886380632706643</v>
      </c>
    </row>
    <row r="92" spans="2:15" x14ac:dyDescent="0.75">
      <c r="B92">
        <v>90</v>
      </c>
      <c r="C92">
        <v>482.04</v>
      </c>
      <c r="D92">
        <v>486</v>
      </c>
      <c r="E92">
        <v>359.06</v>
      </c>
      <c r="F92">
        <v>343.26299999999998</v>
      </c>
      <c r="H92">
        <f t="shared" si="6"/>
        <v>90</v>
      </c>
      <c r="I92" s="1">
        <f t="shared" si="7"/>
        <v>-3.9599999999999795</v>
      </c>
      <c r="J92" s="2">
        <f t="shared" si="8"/>
        <v>15.797000000000025</v>
      </c>
      <c r="M92">
        <f t="shared" si="9"/>
        <v>90</v>
      </c>
      <c r="N92" s="1">
        <f t="shared" si="10"/>
        <v>4.666487475397333E-2</v>
      </c>
      <c r="O92" s="2">
        <f t="shared" si="11"/>
        <v>0.20636880641402486</v>
      </c>
    </row>
    <row r="93" spans="2:15" x14ac:dyDescent="0.75">
      <c r="B93">
        <v>91</v>
      </c>
      <c r="C93">
        <v>483.32</v>
      </c>
      <c r="D93">
        <v>479.58600000000001</v>
      </c>
      <c r="E93">
        <v>348.45</v>
      </c>
      <c r="F93">
        <v>335.27</v>
      </c>
      <c r="H93">
        <f t="shared" si="6"/>
        <v>91</v>
      </c>
      <c r="I93" s="1">
        <f t="shared" si="7"/>
        <v>3.7339999999999804</v>
      </c>
      <c r="J93" s="2">
        <f t="shared" si="8"/>
        <v>13.180000000000007</v>
      </c>
      <c r="M93">
        <f t="shared" si="9"/>
        <v>91</v>
      </c>
      <c r="N93" s="1">
        <f t="shared" si="10"/>
        <v>0.11337605021979805</v>
      </c>
      <c r="O93" s="2">
        <f t="shared" si="11"/>
        <v>0.18361188890241578</v>
      </c>
    </row>
    <row r="94" spans="2:15" x14ac:dyDescent="0.75">
      <c r="B94">
        <v>92</v>
      </c>
      <c r="C94">
        <v>465.702</v>
      </c>
      <c r="D94">
        <v>471.55099999999999</v>
      </c>
      <c r="E94">
        <v>342.202</v>
      </c>
      <c r="F94">
        <v>330.80099999999999</v>
      </c>
      <c r="H94">
        <f t="shared" si="6"/>
        <v>92</v>
      </c>
      <c r="I94" s="1">
        <f t="shared" si="7"/>
        <v>-5.8489999999999895</v>
      </c>
      <c r="J94" s="2">
        <f t="shared" si="8"/>
        <v>11.40100000000001</v>
      </c>
      <c r="M94">
        <f t="shared" si="9"/>
        <v>92</v>
      </c>
      <c r="N94" s="1">
        <f t="shared" si="10"/>
        <v>3.028621470004245E-2</v>
      </c>
      <c r="O94" s="2">
        <f t="shared" si="11"/>
        <v>0.16814205464442872</v>
      </c>
    </row>
    <row r="95" spans="2:15" x14ac:dyDescent="0.75">
      <c r="B95">
        <v>93</v>
      </c>
      <c r="C95">
        <v>450.92700000000002</v>
      </c>
      <c r="D95">
        <v>453.60500000000002</v>
      </c>
      <c r="E95">
        <v>336.96899999999999</v>
      </c>
      <c r="F95">
        <v>333.10500000000002</v>
      </c>
      <c r="H95">
        <f t="shared" si="6"/>
        <v>93</v>
      </c>
      <c r="I95" s="1">
        <f t="shared" si="7"/>
        <v>-2.6779999999999973</v>
      </c>
      <c r="J95" s="2">
        <f t="shared" si="8"/>
        <v>3.8639999999999759</v>
      </c>
      <c r="M95">
        <f t="shared" si="9"/>
        <v>93</v>
      </c>
      <c r="N95" s="1">
        <f t="shared" si="10"/>
        <v>5.7780513816513827E-2</v>
      </c>
      <c r="O95" s="2">
        <f t="shared" si="11"/>
        <v>0.10260178437885858</v>
      </c>
    </row>
  </sheetData>
  <sortState xmlns:xlrd2="http://schemas.microsoft.com/office/spreadsheetml/2017/richdata2" ref="B3:M202">
    <sortCondition ref="B3:B202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26"/>
  <sheetViews>
    <sheetView zoomScale="80" zoomScaleNormal="80" workbookViewId="0"/>
  </sheetViews>
  <sheetFormatPr defaultRowHeight="14.75" x14ac:dyDescent="0.75"/>
  <cols>
    <col min="9" max="9" width="9.1328125" style="1"/>
    <col min="10" max="10" width="9.1328125" style="2"/>
    <col min="14" max="14" width="9.1328125" style="1"/>
    <col min="15" max="15" width="9.1328125" style="2"/>
  </cols>
  <sheetData>
    <row r="1" spans="1:15" x14ac:dyDescent="0.75">
      <c r="A1" t="s">
        <v>23</v>
      </c>
      <c r="I1" s="1" t="s">
        <v>15</v>
      </c>
      <c r="N1" s="1" t="s">
        <v>16</v>
      </c>
    </row>
    <row r="2" spans="1:15" x14ac:dyDescent="0.75">
      <c r="B2" t="s">
        <v>14</v>
      </c>
      <c r="C2" s="1" t="s">
        <v>10</v>
      </c>
      <c r="D2" s="1" t="s">
        <v>11</v>
      </c>
      <c r="E2" s="2" t="s">
        <v>12</v>
      </c>
      <c r="F2" s="2" t="s">
        <v>13</v>
      </c>
      <c r="H2" t="s">
        <v>14</v>
      </c>
      <c r="I2" s="1" t="s">
        <v>1</v>
      </c>
      <c r="J2" s="2" t="s">
        <v>0</v>
      </c>
      <c r="M2" t="s">
        <v>14</v>
      </c>
      <c r="N2" s="1" t="s">
        <v>1</v>
      </c>
      <c r="O2" s="2" t="s">
        <v>0</v>
      </c>
    </row>
    <row r="3" spans="1:15" x14ac:dyDescent="0.75">
      <c r="B3">
        <v>1</v>
      </c>
      <c r="C3">
        <v>455.25</v>
      </c>
      <c r="D3">
        <v>448.46699999999998</v>
      </c>
      <c r="E3">
        <v>408.93900000000002</v>
      </c>
      <c r="F3">
        <v>405.77199999999999</v>
      </c>
      <c r="H3">
        <f>B3</f>
        <v>1</v>
      </c>
      <c r="I3" s="1">
        <f>C3-D3</f>
        <v>6.7830000000000155</v>
      </c>
      <c r="J3" s="2">
        <f>E3-F3</f>
        <v>3.16700000000003</v>
      </c>
      <c r="M3">
        <f>B3</f>
        <v>1</v>
      </c>
      <c r="N3" s="1">
        <f>(I3-MIN(I$3:I$126))/(MAX(I$3:I$126)-MIN(I$3:I$126))</f>
        <v>0.31281231687177002</v>
      </c>
      <c r="O3" s="2">
        <f>(J3-MIN(J$3:J$126))/(MAX(J$3:J$126)-MIN(J$3:J$126))</f>
        <v>0.42268122667403973</v>
      </c>
    </row>
    <row r="4" spans="1:15" x14ac:dyDescent="0.75">
      <c r="B4">
        <v>2</v>
      </c>
      <c r="C4">
        <v>448.84100000000001</v>
      </c>
      <c r="D4">
        <v>443.93599999999998</v>
      </c>
      <c r="E4">
        <v>403.17399999999998</v>
      </c>
      <c r="F4">
        <v>395.47300000000001</v>
      </c>
      <c r="H4">
        <f t="shared" ref="H4:H67" si="0">B4</f>
        <v>2</v>
      </c>
      <c r="I4" s="1">
        <f t="shared" ref="I4:I67" si="1">C4-D4</f>
        <v>4.9050000000000296</v>
      </c>
      <c r="J4" s="2">
        <f t="shared" ref="J4:J67" si="2">E4-F4</f>
        <v>7.700999999999965</v>
      </c>
      <c r="M4">
        <f t="shared" ref="M4:M67" si="3">B4</f>
        <v>2</v>
      </c>
      <c r="N4" s="1">
        <f t="shared" ref="N4:N67" si="4">(I4-MIN(I$3:I$126))/(MAX(I$3:I$126)-MIN(I$3:I$126))</f>
        <v>0.29280272761174142</v>
      </c>
      <c r="O4" s="2">
        <f t="shared" ref="O4:O67" si="5">(J4-MIN(J$3:J$126))/(MAX(J$3:J$126)-MIN(J$3:J$126))</f>
        <v>0.51221342390553082</v>
      </c>
    </row>
    <row r="5" spans="1:15" x14ac:dyDescent="0.75">
      <c r="B5">
        <v>3</v>
      </c>
      <c r="C5">
        <v>513.47699999999998</v>
      </c>
      <c r="D5">
        <v>500.35899999999998</v>
      </c>
      <c r="E5">
        <v>458.33300000000003</v>
      </c>
      <c r="F5">
        <v>447.40199999999999</v>
      </c>
      <c r="H5">
        <f t="shared" si="0"/>
        <v>3</v>
      </c>
      <c r="I5" s="1">
        <f t="shared" si="1"/>
        <v>13.117999999999995</v>
      </c>
      <c r="J5" s="2">
        <f t="shared" si="2"/>
        <v>10.93100000000004</v>
      </c>
      <c r="M5">
        <f t="shared" si="3"/>
        <v>3</v>
      </c>
      <c r="N5" s="1">
        <f t="shared" si="4"/>
        <v>0.38031005274092966</v>
      </c>
      <c r="O5" s="2">
        <f t="shared" si="5"/>
        <v>0.57599573468138587</v>
      </c>
    </row>
    <row r="6" spans="1:15" x14ac:dyDescent="0.75">
      <c r="B6">
        <v>4</v>
      </c>
      <c r="C6">
        <v>510.64400000000001</v>
      </c>
      <c r="D6">
        <v>504.33699999999999</v>
      </c>
      <c r="E6">
        <v>499.48500000000001</v>
      </c>
      <c r="F6">
        <v>467.125</v>
      </c>
      <c r="H6">
        <f t="shared" si="0"/>
        <v>4</v>
      </c>
      <c r="I6" s="1">
        <f t="shared" si="1"/>
        <v>6.3070000000000164</v>
      </c>
      <c r="J6" s="2">
        <f t="shared" si="2"/>
        <v>32.360000000000014</v>
      </c>
      <c r="M6">
        <f t="shared" si="3"/>
        <v>4</v>
      </c>
      <c r="N6" s="1">
        <f t="shared" si="4"/>
        <v>0.3077406637898884</v>
      </c>
      <c r="O6" s="2">
        <f t="shared" si="5"/>
        <v>0.99915088564601906</v>
      </c>
    </row>
    <row r="7" spans="1:15" x14ac:dyDescent="0.75">
      <c r="B7">
        <v>5</v>
      </c>
      <c r="C7">
        <v>515.08600000000001</v>
      </c>
      <c r="D7">
        <v>507.53300000000002</v>
      </c>
      <c r="E7">
        <v>489.74200000000002</v>
      </c>
      <c r="F7">
        <v>465.35599999999999</v>
      </c>
      <c r="H7">
        <f t="shared" si="0"/>
        <v>5</v>
      </c>
      <c r="I7" s="1">
        <f t="shared" si="1"/>
        <v>7.5529999999999973</v>
      </c>
      <c r="J7" s="2">
        <f t="shared" si="2"/>
        <v>24.386000000000024</v>
      </c>
      <c r="M7">
        <f t="shared" si="3"/>
        <v>5</v>
      </c>
      <c r="N7" s="1">
        <f t="shared" si="4"/>
        <v>0.32101646156304892</v>
      </c>
      <c r="O7" s="2">
        <f t="shared" si="5"/>
        <v>0.84168954009597075</v>
      </c>
    </row>
    <row r="8" spans="1:15" x14ac:dyDescent="0.75">
      <c r="B8">
        <v>6</v>
      </c>
      <c r="C8">
        <v>514.72</v>
      </c>
      <c r="D8">
        <v>506.18099999999998</v>
      </c>
      <c r="E8">
        <v>480.26499999999999</v>
      </c>
      <c r="F8">
        <v>464.053</v>
      </c>
      <c r="H8">
        <f t="shared" si="0"/>
        <v>6</v>
      </c>
      <c r="I8" s="1">
        <f t="shared" si="1"/>
        <v>8.5390000000000441</v>
      </c>
      <c r="J8" s="2">
        <f t="shared" si="2"/>
        <v>16.211999999999989</v>
      </c>
      <c r="M8">
        <f t="shared" si="3"/>
        <v>6</v>
      </c>
      <c r="N8" s="1">
        <f t="shared" si="4"/>
        <v>0.33152202866123276</v>
      </c>
      <c r="O8" s="2">
        <f t="shared" si="5"/>
        <v>0.68027882545763341</v>
      </c>
    </row>
    <row r="9" spans="1:15" x14ac:dyDescent="0.75">
      <c r="B9">
        <v>7</v>
      </c>
      <c r="C9">
        <v>534.803</v>
      </c>
      <c r="D9">
        <v>532.29300000000001</v>
      </c>
      <c r="E9">
        <v>464.00799999999998</v>
      </c>
      <c r="F9">
        <v>463.33499999999998</v>
      </c>
      <c r="H9">
        <f t="shared" si="0"/>
        <v>7</v>
      </c>
      <c r="I9" s="1">
        <f t="shared" si="1"/>
        <v>2.5099999999999909</v>
      </c>
      <c r="J9" s="2">
        <f t="shared" si="2"/>
        <v>0.67300000000000182</v>
      </c>
      <c r="M9">
        <f t="shared" si="3"/>
        <v>7</v>
      </c>
      <c r="N9" s="1">
        <f t="shared" si="4"/>
        <v>0.26728464120185341</v>
      </c>
      <c r="O9" s="2">
        <f t="shared" si="5"/>
        <v>0.37343259414308594</v>
      </c>
    </row>
    <row r="10" spans="1:15" x14ac:dyDescent="0.75">
      <c r="B10">
        <v>8</v>
      </c>
      <c r="C10">
        <v>529.48599999999999</v>
      </c>
      <c r="D10">
        <v>516.60199999999998</v>
      </c>
      <c r="E10">
        <v>448.286</v>
      </c>
      <c r="F10">
        <v>441.26</v>
      </c>
      <c r="H10">
        <f t="shared" si="0"/>
        <v>8</v>
      </c>
      <c r="I10" s="1">
        <f t="shared" si="1"/>
        <v>12.884000000000015</v>
      </c>
      <c r="J10" s="2">
        <f t="shared" si="2"/>
        <v>7.0260000000000105</v>
      </c>
      <c r="M10">
        <f t="shared" si="3"/>
        <v>8</v>
      </c>
      <c r="N10" s="1">
        <f t="shared" si="4"/>
        <v>0.37781684513345026</v>
      </c>
      <c r="O10" s="2">
        <f t="shared" si="5"/>
        <v>0.49888430323255917</v>
      </c>
    </row>
    <row r="11" spans="1:15" x14ac:dyDescent="0.75">
      <c r="B11">
        <v>9</v>
      </c>
      <c r="C11">
        <v>532.68600000000004</v>
      </c>
      <c r="D11">
        <v>516.63800000000003</v>
      </c>
      <c r="E11">
        <v>466.64299999999997</v>
      </c>
      <c r="F11">
        <v>445.15300000000002</v>
      </c>
      <c r="H11">
        <f t="shared" si="0"/>
        <v>9</v>
      </c>
      <c r="I11" s="1">
        <f t="shared" si="1"/>
        <v>16.048000000000002</v>
      </c>
      <c r="J11" s="2">
        <f t="shared" si="2"/>
        <v>21.489999999999952</v>
      </c>
      <c r="M11">
        <f t="shared" si="3"/>
        <v>9</v>
      </c>
      <c r="N11" s="1">
        <f t="shared" si="4"/>
        <v>0.41152842150125152</v>
      </c>
      <c r="O11" s="2">
        <f t="shared" si="5"/>
        <v>0.78450267569755694</v>
      </c>
    </row>
    <row r="12" spans="1:15" x14ac:dyDescent="0.75">
      <c r="B12">
        <v>10</v>
      </c>
      <c r="C12">
        <v>534.79499999999996</v>
      </c>
      <c r="D12">
        <v>524.154</v>
      </c>
      <c r="E12">
        <v>460.88600000000002</v>
      </c>
      <c r="F12">
        <v>448.81900000000002</v>
      </c>
      <c r="H12">
        <f t="shared" si="0"/>
        <v>10</v>
      </c>
      <c r="I12" s="1">
        <f t="shared" si="1"/>
        <v>10.640999999999963</v>
      </c>
      <c r="J12" s="2">
        <f t="shared" si="2"/>
        <v>12.067000000000007</v>
      </c>
      <c r="M12">
        <f t="shared" si="3"/>
        <v>10</v>
      </c>
      <c r="N12" s="1">
        <f t="shared" si="4"/>
        <v>0.35391827819508731</v>
      </c>
      <c r="O12" s="2">
        <f t="shared" si="5"/>
        <v>0.59842815110286185</v>
      </c>
    </row>
    <row r="13" spans="1:15" x14ac:dyDescent="0.75">
      <c r="B13">
        <v>11</v>
      </c>
      <c r="C13">
        <v>544.93200000000002</v>
      </c>
      <c r="D13">
        <v>531.33199999999999</v>
      </c>
      <c r="E13">
        <v>474.81099999999998</v>
      </c>
      <c r="F13">
        <v>460.11399999999998</v>
      </c>
      <c r="H13">
        <f t="shared" si="0"/>
        <v>11</v>
      </c>
      <c r="I13" s="1">
        <f t="shared" si="1"/>
        <v>13.600000000000023</v>
      </c>
      <c r="J13" s="2">
        <f t="shared" si="2"/>
        <v>14.697000000000003</v>
      </c>
      <c r="M13">
        <f t="shared" si="3"/>
        <v>11</v>
      </c>
      <c r="N13" s="1">
        <f t="shared" si="4"/>
        <v>0.38544563422300337</v>
      </c>
      <c r="O13" s="2">
        <f t="shared" si="5"/>
        <v>0.65036235461385095</v>
      </c>
    </row>
    <row r="14" spans="1:15" x14ac:dyDescent="0.75">
      <c r="B14">
        <v>12</v>
      </c>
      <c r="C14">
        <v>546.17399999999998</v>
      </c>
      <c r="D14">
        <v>536.21699999999998</v>
      </c>
      <c r="E14">
        <v>470.10599999999999</v>
      </c>
      <c r="F14">
        <v>443.89699999999999</v>
      </c>
      <c r="H14">
        <f t="shared" si="0"/>
        <v>12</v>
      </c>
      <c r="I14" s="1">
        <f t="shared" si="1"/>
        <v>9.9569999999999936</v>
      </c>
      <c r="J14" s="2">
        <f t="shared" si="2"/>
        <v>26.209000000000003</v>
      </c>
      <c r="M14">
        <f t="shared" si="3"/>
        <v>12</v>
      </c>
      <c r="N14" s="1">
        <f t="shared" si="4"/>
        <v>0.34663044057322417</v>
      </c>
      <c r="O14" s="2">
        <f t="shared" si="5"/>
        <v>0.87768803933571682</v>
      </c>
    </row>
    <row r="15" spans="1:15" x14ac:dyDescent="0.75">
      <c r="B15">
        <v>13</v>
      </c>
      <c r="C15">
        <v>559.053</v>
      </c>
      <c r="D15">
        <v>536.32600000000002</v>
      </c>
      <c r="E15">
        <v>474.81099999999998</v>
      </c>
      <c r="F15">
        <v>452.66800000000001</v>
      </c>
      <c r="H15">
        <f t="shared" si="0"/>
        <v>13</v>
      </c>
      <c r="I15" s="1">
        <f t="shared" si="1"/>
        <v>22.726999999999975</v>
      </c>
      <c r="J15" s="2">
        <f t="shared" si="2"/>
        <v>22.142999999999972</v>
      </c>
      <c r="M15">
        <f t="shared" si="3"/>
        <v>13</v>
      </c>
      <c r="N15" s="1">
        <f t="shared" si="4"/>
        <v>0.4826913856480734</v>
      </c>
      <c r="O15" s="2">
        <f t="shared" si="5"/>
        <v>0.7973973657708181</v>
      </c>
    </row>
    <row r="16" spans="1:15" x14ac:dyDescent="0.75">
      <c r="B16">
        <v>14</v>
      </c>
      <c r="C16">
        <v>543.947</v>
      </c>
      <c r="D16">
        <v>538.38599999999997</v>
      </c>
      <c r="E16">
        <v>464.53</v>
      </c>
      <c r="F16">
        <v>454.31</v>
      </c>
      <c r="H16">
        <f t="shared" si="0"/>
        <v>14</v>
      </c>
      <c r="I16" s="1">
        <f t="shared" si="1"/>
        <v>5.5610000000000355</v>
      </c>
      <c r="J16" s="2">
        <f t="shared" si="2"/>
        <v>10.21999999999997</v>
      </c>
      <c r="M16">
        <f t="shared" si="3"/>
        <v>14</v>
      </c>
      <c r="N16" s="1">
        <f t="shared" si="4"/>
        <v>0.29979223269937666</v>
      </c>
      <c r="O16" s="2">
        <f t="shared" si="5"/>
        <v>0.5619557275725201</v>
      </c>
    </row>
    <row r="17" spans="2:15" x14ac:dyDescent="0.75">
      <c r="B17">
        <v>15</v>
      </c>
      <c r="C17">
        <v>552.03</v>
      </c>
      <c r="D17">
        <v>531.91800000000001</v>
      </c>
      <c r="E17">
        <v>466.48500000000001</v>
      </c>
      <c r="F17">
        <v>446.69</v>
      </c>
      <c r="H17">
        <f t="shared" si="0"/>
        <v>15</v>
      </c>
      <c r="I17" s="1">
        <f t="shared" si="1"/>
        <v>20.111999999999966</v>
      </c>
      <c r="J17" s="2">
        <f t="shared" si="2"/>
        <v>19.795000000000016</v>
      </c>
      <c r="M17">
        <f t="shared" si="3"/>
        <v>15</v>
      </c>
      <c r="N17" s="1">
        <f t="shared" si="4"/>
        <v>0.4548292578978203</v>
      </c>
      <c r="O17" s="2">
        <f t="shared" si="5"/>
        <v>0.75103177267431609</v>
      </c>
    </row>
    <row r="18" spans="2:15" x14ac:dyDescent="0.75">
      <c r="B18">
        <v>16</v>
      </c>
      <c r="C18">
        <v>596.99199999999996</v>
      </c>
      <c r="D18">
        <v>561.96699999999998</v>
      </c>
      <c r="E18">
        <v>482.02300000000002</v>
      </c>
      <c r="F18">
        <v>457.51100000000002</v>
      </c>
      <c r="H18">
        <f t="shared" si="0"/>
        <v>16</v>
      </c>
      <c r="I18" s="1">
        <f t="shared" si="1"/>
        <v>35.024999999999977</v>
      </c>
      <c r="J18" s="2">
        <f t="shared" si="2"/>
        <v>24.512</v>
      </c>
      <c r="M18">
        <f t="shared" si="3"/>
        <v>16</v>
      </c>
      <c r="N18" s="1">
        <f t="shared" si="4"/>
        <v>0.61372329657450253</v>
      </c>
      <c r="O18" s="2">
        <f t="shared" si="5"/>
        <v>0.84417764262159178</v>
      </c>
    </row>
    <row r="19" spans="2:15" x14ac:dyDescent="0.75">
      <c r="B19">
        <v>17</v>
      </c>
      <c r="C19">
        <v>558.57600000000002</v>
      </c>
      <c r="D19">
        <v>549.42399999999998</v>
      </c>
      <c r="E19">
        <v>464.47</v>
      </c>
      <c r="F19">
        <v>449.39699999999999</v>
      </c>
      <c r="H19">
        <f t="shared" si="0"/>
        <v>17</v>
      </c>
      <c r="I19" s="1">
        <f t="shared" si="1"/>
        <v>9.1520000000000437</v>
      </c>
      <c r="J19" s="2">
        <f t="shared" si="2"/>
        <v>15.073000000000036</v>
      </c>
      <c r="M19">
        <f t="shared" si="3"/>
        <v>17</v>
      </c>
      <c r="N19" s="1">
        <f t="shared" si="4"/>
        <v>0.33805338021416015</v>
      </c>
      <c r="O19" s="2">
        <f t="shared" si="5"/>
        <v>0.65778716849983332</v>
      </c>
    </row>
    <row r="20" spans="2:15" x14ac:dyDescent="0.75">
      <c r="B20">
        <v>18</v>
      </c>
      <c r="C20">
        <v>555.71199999999999</v>
      </c>
      <c r="D20">
        <v>546.46199999999999</v>
      </c>
      <c r="E20">
        <v>462.89400000000001</v>
      </c>
      <c r="F20">
        <v>455.91300000000001</v>
      </c>
      <c r="H20">
        <f t="shared" si="0"/>
        <v>18</v>
      </c>
      <c r="I20" s="1">
        <f t="shared" si="1"/>
        <v>9.25</v>
      </c>
      <c r="J20" s="2">
        <f t="shared" si="2"/>
        <v>6.9809999999999945</v>
      </c>
      <c r="M20">
        <f t="shared" si="3"/>
        <v>18</v>
      </c>
      <c r="N20" s="1">
        <f t="shared" si="4"/>
        <v>0.33909754408395887</v>
      </c>
      <c r="O20" s="2">
        <f t="shared" si="5"/>
        <v>0.49799569518769404</v>
      </c>
    </row>
    <row r="21" spans="2:15" x14ac:dyDescent="0.75">
      <c r="B21">
        <v>19</v>
      </c>
      <c r="C21">
        <v>544.27300000000002</v>
      </c>
      <c r="D21">
        <v>540.03700000000003</v>
      </c>
      <c r="E21">
        <v>442.90899999999999</v>
      </c>
      <c r="F21">
        <v>441.25</v>
      </c>
      <c r="H21">
        <f t="shared" si="0"/>
        <v>19</v>
      </c>
      <c r="I21" s="1">
        <f t="shared" si="1"/>
        <v>4.23599999999999</v>
      </c>
      <c r="J21" s="2">
        <f t="shared" si="2"/>
        <v>1.6589999999999918</v>
      </c>
      <c r="M21">
        <f t="shared" si="3"/>
        <v>19</v>
      </c>
      <c r="N21" s="1">
        <f t="shared" si="4"/>
        <v>0.28567471099035691</v>
      </c>
      <c r="O21" s="2">
        <f t="shared" si="5"/>
        <v>0.39290298374834631</v>
      </c>
    </row>
    <row r="22" spans="2:15" x14ac:dyDescent="0.75">
      <c r="B22">
        <v>20</v>
      </c>
      <c r="C22">
        <v>536.89400000000001</v>
      </c>
      <c r="D22">
        <v>541.101</v>
      </c>
      <c r="E22">
        <v>448.50799999999998</v>
      </c>
      <c r="F22">
        <v>444.02100000000002</v>
      </c>
      <c r="H22">
        <f t="shared" si="0"/>
        <v>20</v>
      </c>
      <c r="I22" s="1">
        <f t="shared" si="1"/>
        <v>-4.2069999999999936</v>
      </c>
      <c r="J22" s="2">
        <f t="shared" si="2"/>
        <v>4.4869999999999663</v>
      </c>
      <c r="M22">
        <f t="shared" si="3"/>
        <v>20</v>
      </c>
      <c r="N22" s="1">
        <f t="shared" si="4"/>
        <v>0.19571679718715004</v>
      </c>
      <c r="O22" s="2">
        <f t="shared" si="5"/>
        <v>0.44874706265674025</v>
      </c>
    </row>
    <row r="23" spans="2:15" x14ac:dyDescent="0.75">
      <c r="B23">
        <v>21</v>
      </c>
      <c r="C23">
        <v>548.08299999999997</v>
      </c>
      <c r="D23">
        <v>550.28300000000002</v>
      </c>
      <c r="E23">
        <v>447.97</v>
      </c>
      <c r="F23">
        <v>454</v>
      </c>
      <c r="H23">
        <f t="shared" si="0"/>
        <v>21</v>
      </c>
      <c r="I23" s="1">
        <f t="shared" si="1"/>
        <v>-2.2000000000000455</v>
      </c>
      <c r="J23" s="2">
        <f t="shared" si="2"/>
        <v>-6.0299999999999727</v>
      </c>
      <c r="M23">
        <f t="shared" si="3"/>
        <v>21</v>
      </c>
      <c r="N23" s="1">
        <f t="shared" si="4"/>
        <v>0.21710084705130164</v>
      </c>
      <c r="O23" s="2">
        <f t="shared" si="5"/>
        <v>0.24106948914910914</v>
      </c>
    </row>
    <row r="24" spans="2:15" x14ac:dyDescent="0.75">
      <c r="B24">
        <v>22</v>
      </c>
      <c r="C24">
        <v>532.23500000000001</v>
      </c>
      <c r="D24">
        <v>531.23400000000004</v>
      </c>
      <c r="E24">
        <v>441.47699999999998</v>
      </c>
      <c r="F24">
        <v>438.01600000000002</v>
      </c>
      <c r="H24">
        <f t="shared" si="0"/>
        <v>22</v>
      </c>
      <c r="I24" s="1">
        <f t="shared" si="1"/>
        <v>1.0009999999999764</v>
      </c>
      <c r="J24" s="2">
        <f t="shared" si="2"/>
        <v>3.4609999999999559</v>
      </c>
      <c r="M24">
        <f t="shared" si="3"/>
        <v>22</v>
      </c>
      <c r="N24" s="1">
        <f t="shared" si="4"/>
        <v>0.25120664855361929</v>
      </c>
      <c r="O24" s="2">
        <f t="shared" si="5"/>
        <v>0.42848679923382182</v>
      </c>
    </row>
    <row r="25" spans="2:15" x14ac:dyDescent="0.75">
      <c r="B25">
        <v>23</v>
      </c>
      <c r="C25">
        <v>548.12900000000002</v>
      </c>
      <c r="D25">
        <v>554.08199999999999</v>
      </c>
      <c r="E25">
        <v>448.21199999999999</v>
      </c>
      <c r="F25">
        <v>447.44</v>
      </c>
      <c r="H25">
        <f t="shared" si="0"/>
        <v>23</v>
      </c>
      <c r="I25" s="1">
        <f t="shared" si="1"/>
        <v>-5.9529999999999745</v>
      </c>
      <c r="J25" s="2">
        <f t="shared" si="2"/>
        <v>0.77199999999999136</v>
      </c>
      <c r="M25">
        <f t="shared" si="3"/>
        <v>23</v>
      </c>
      <c r="N25" s="1">
        <f t="shared" si="4"/>
        <v>0.17711363273134076</v>
      </c>
      <c r="O25" s="2">
        <f t="shared" si="5"/>
        <v>0.37538753184178836</v>
      </c>
    </row>
    <row r="26" spans="2:15" x14ac:dyDescent="0.75">
      <c r="B26">
        <v>24</v>
      </c>
      <c r="C26">
        <v>541.13599999999997</v>
      </c>
      <c r="D26">
        <v>536.02099999999996</v>
      </c>
      <c r="E26">
        <v>413.83300000000003</v>
      </c>
      <c r="F26">
        <v>412.01600000000002</v>
      </c>
      <c r="H26">
        <f t="shared" si="0"/>
        <v>24</v>
      </c>
      <c r="I26" s="1">
        <f t="shared" si="1"/>
        <v>5.1150000000000091</v>
      </c>
      <c r="J26" s="2">
        <f t="shared" si="2"/>
        <v>1.8170000000000073</v>
      </c>
      <c r="M26">
        <f t="shared" si="3"/>
        <v>24</v>
      </c>
      <c r="N26" s="1">
        <f t="shared" si="4"/>
        <v>0.29504022161845367</v>
      </c>
      <c r="O26" s="2">
        <f t="shared" si="5"/>
        <v>0.39602298532809427</v>
      </c>
    </row>
    <row r="27" spans="2:15" x14ac:dyDescent="0.75">
      <c r="B27">
        <v>25</v>
      </c>
      <c r="C27">
        <v>536.59799999999996</v>
      </c>
      <c r="D27">
        <v>530.47900000000004</v>
      </c>
      <c r="E27">
        <v>416.12900000000002</v>
      </c>
      <c r="F27">
        <v>429.803</v>
      </c>
      <c r="H27">
        <f t="shared" si="0"/>
        <v>25</v>
      </c>
      <c r="I27" s="1">
        <f t="shared" si="1"/>
        <v>6.1189999999999145</v>
      </c>
      <c r="J27" s="2">
        <f t="shared" si="2"/>
        <v>-13.673999999999978</v>
      </c>
      <c r="M27">
        <f t="shared" si="3"/>
        <v>25</v>
      </c>
      <c r="N27" s="1">
        <f t="shared" si="4"/>
        <v>0.3057375739172114</v>
      </c>
      <c r="O27" s="2">
        <f t="shared" si="5"/>
        <v>9.0124602594735981E-2</v>
      </c>
    </row>
    <row r="28" spans="2:15" x14ac:dyDescent="0.75">
      <c r="B28">
        <v>26</v>
      </c>
      <c r="C28">
        <v>547.75</v>
      </c>
      <c r="D28">
        <v>543.02099999999996</v>
      </c>
      <c r="E28">
        <v>430.75</v>
      </c>
      <c r="F28">
        <v>428.30900000000003</v>
      </c>
      <c r="H28">
        <f t="shared" si="0"/>
        <v>26</v>
      </c>
      <c r="I28" s="1">
        <f t="shared" si="1"/>
        <v>4.7290000000000418</v>
      </c>
      <c r="J28" s="2">
        <f t="shared" si="2"/>
        <v>2.4409999999999741</v>
      </c>
      <c r="M28">
        <f t="shared" si="3"/>
        <v>26</v>
      </c>
      <c r="N28" s="1">
        <f t="shared" si="4"/>
        <v>0.29092749453944916</v>
      </c>
      <c r="O28" s="2">
        <f t="shared" si="5"/>
        <v>0.40834501688355263</v>
      </c>
    </row>
    <row r="29" spans="2:15" x14ac:dyDescent="0.75">
      <c r="B29">
        <v>27</v>
      </c>
      <c r="C29">
        <v>546.76499999999999</v>
      </c>
      <c r="D29">
        <v>550.495</v>
      </c>
      <c r="E29">
        <v>426.87900000000002</v>
      </c>
      <c r="F29">
        <v>416.548</v>
      </c>
      <c r="H29">
        <f t="shared" si="0"/>
        <v>27</v>
      </c>
      <c r="I29" s="1">
        <f t="shared" si="1"/>
        <v>-3.7300000000000182</v>
      </c>
      <c r="J29" s="2">
        <f t="shared" si="2"/>
        <v>10.331000000000017</v>
      </c>
      <c r="M29">
        <f t="shared" si="3"/>
        <v>27</v>
      </c>
      <c r="N29" s="1">
        <f t="shared" si="4"/>
        <v>0.2007991050023967</v>
      </c>
      <c r="O29" s="2">
        <f t="shared" si="5"/>
        <v>0.56414762741652091</v>
      </c>
    </row>
    <row r="30" spans="2:15" x14ac:dyDescent="0.75">
      <c r="B30">
        <v>28</v>
      </c>
      <c r="C30">
        <v>548.803</v>
      </c>
      <c r="D30">
        <v>547.03200000000004</v>
      </c>
      <c r="E30">
        <v>428.68900000000002</v>
      </c>
      <c r="F30">
        <v>416.76600000000002</v>
      </c>
      <c r="H30">
        <f t="shared" si="0"/>
        <v>28</v>
      </c>
      <c r="I30" s="1">
        <f t="shared" si="1"/>
        <v>1.7709999999999582</v>
      </c>
      <c r="J30" s="2">
        <f t="shared" si="2"/>
        <v>11.923000000000002</v>
      </c>
      <c r="M30">
        <f t="shared" si="3"/>
        <v>28</v>
      </c>
      <c r="N30" s="1">
        <f t="shared" si="4"/>
        <v>0.25941079324489819</v>
      </c>
      <c r="O30" s="2">
        <f t="shared" si="5"/>
        <v>0.59558460535929436</v>
      </c>
    </row>
    <row r="31" spans="2:15" x14ac:dyDescent="0.75">
      <c r="B31">
        <v>29</v>
      </c>
      <c r="C31">
        <v>548</v>
      </c>
      <c r="D31">
        <v>547.28800000000001</v>
      </c>
      <c r="E31">
        <v>440.23500000000001</v>
      </c>
      <c r="F31">
        <v>447.67399999999998</v>
      </c>
      <c r="H31">
        <f t="shared" si="0"/>
        <v>29</v>
      </c>
      <c r="I31" s="1">
        <f t="shared" si="1"/>
        <v>0.71199999999998909</v>
      </c>
      <c r="J31" s="2">
        <f t="shared" si="2"/>
        <v>-7.4389999999999645</v>
      </c>
      <c r="M31">
        <f t="shared" si="3"/>
        <v>29</v>
      </c>
      <c r="N31" s="1">
        <f t="shared" si="4"/>
        <v>0.24812743061104842</v>
      </c>
      <c r="O31" s="2">
        <f t="shared" si="5"/>
        <v>0.2132461839221193</v>
      </c>
    </row>
    <row r="32" spans="2:15" x14ac:dyDescent="0.75">
      <c r="B32">
        <v>30</v>
      </c>
      <c r="C32">
        <v>536.22699999999998</v>
      </c>
      <c r="D32">
        <v>535.46699999999998</v>
      </c>
      <c r="E32">
        <v>411.16699999999997</v>
      </c>
      <c r="F32">
        <v>421.12</v>
      </c>
      <c r="H32">
        <f t="shared" si="0"/>
        <v>30</v>
      </c>
      <c r="I32" s="1">
        <f t="shared" si="1"/>
        <v>0.75999999999999091</v>
      </c>
      <c r="J32" s="2">
        <f t="shared" si="2"/>
        <v>-9.9530000000000314</v>
      </c>
      <c r="M32">
        <f t="shared" si="3"/>
        <v>30</v>
      </c>
      <c r="N32" s="1">
        <f t="shared" si="4"/>
        <v>0.24863885781258271</v>
      </c>
      <c r="O32" s="2">
        <f t="shared" si="5"/>
        <v>0.16360261448233593</v>
      </c>
    </row>
    <row r="33" spans="2:15" x14ac:dyDescent="0.75">
      <c r="B33">
        <v>31</v>
      </c>
      <c r="C33">
        <v>535.68899999999996</v>
      </c>
      <c r="D33">
        <v>535.53300000000002</v>
      </c>
      <c r="E33">
        <v>409.62099999999998</v>
      </c>
      <c r="F33">
        <v>415.51600000000002</v>
      </c>
      <c r="H33">
        <f t="shared" si="0"/>
        <v>31</v>
      </c>
      <c r="I33" s="1">
        <f t="shared" si="1"/>
        <v>0.15599999999994907</v>
      </c>
      <c r="J33" s="2">
        <f t="shared" si="2"/>
        <v>-5.8950000000000387</v>
      </c>
      <c r="M33">
        <f t="shared" si="3"/>
        <v>31</v>
      </c>
      <c r="N33" s="1">
        <f t="shared" si="4"/>
        <v>0.24220339885994258</v>
      </c>
      <c r="O33" s="2">
        <f t="shared" si="5"/>
        <v>0.24373531328370235</v>
      </c>
    </row>
    <row r="34" spans="2:15" x14ac:dyDescent="0.75">
      <c r="B34">
        <v>32</v>
      </c>
      <c r="C34">
        <v>550.62099999999998</v>
      </c>
      <c r="D34">
        <v>548.94600000000003</v>
      </c>
      <c r="E34">
        <v>421.78</v>
      </c>
      <c r="F34">
        <v>417.245</v>
      </c>
      <c r="H34">
        <f t="shared" si="0"/>
        <v>32</v>
      </c>
      <c r="I34" s="1">
        <f t="shared" si="1"/>
        <v>1.6749999999999545</v>
      </c>
      <c r="J34" s="2">
        <f t="shared" si="2"/>
        <v>4.5349999999999682</v>
      </c>
      <c r="M34">
        <f t="shared" si="3"/>
        <v>32</v>
      </c>
      <c r="N34" s="1">
        <f t="shared" si="4"/>
        <v>0.25838793884182959</v>
      </c>
      <c r="O34" s="2">
        <f t="shared" si="5"/>
        <v>0.44969491123792943</v>
      </c>
    </row>
    <row r="35" spans="2:15" x14ac:dyDescent="0.75">
      <c r="B35">
        <v>33</v>
      </c>
      <c r="C35">
        <v>552.14400000000001</v>
      </c>
      <c r="D35">
        <v>544.88</v>
      </c>
      <c r="E35">
        <v>411.87900000000002</v>
      </c>
      <c r="F35">
        <v>407.10899999999998</v>
      </c>
      <c r="H35">
        <f t="shared" si="0"/>
        <v>33</v>
      </c>
      <c r="I35" s="1">
        <f t="shared" si="1"/>
        <v>7.26400000000001</v>
      </c>
      <c r="J35" s="2">
        <f t="shared" si="2"/>
        <v>4.7700000000000387</v>
      </c>
      <c r="M35">
        <f t="shared" si="3"/>
        <v>33</v>
      </c>
      <c r="N35" s="1">
        <f t="shared" si="4"/>
        <v>0.31793724362047809</v>
      </c>
      <c r="O35" s="2">
        <f t="shared" si="5"/>
        <v>0.45433541991666943</v>
      </c>
    </row>
    <row r="36" spans="2:15" x14ac:dyDescent="0.75">
      <c r="B36">
        <v>34</v>
      </c>
      <c r="C36">
        <v>562.79499999999996</v>
      </c>
      <c r="D36">
        <v>548.29899999999998</v>
      </c>
      <c r="E36">
        <v>414.553</v>
      </c>
      <c r="F36">
        <v>409.11399999999998</v>
      </c>
      <c r="H36">
        <f t="shared" si="0"/>
        <v>34</v>
      </c>
      <c r="I36" s="1">
        <f t="shared" si="1"/>
        <v>14.495999999999981</v>
      </c>
      <c r="J36" s="2">
        <f t="shared" si="2"/>
        <v>5.4390000000000214</v>
      </c>
      <c r="M36">
        <f t="shared" si="3"/>
        <v>34</v>
      </c>
      <c r="N36" s="1">
        <f t="shared" si="4"/>
        <v>0.39499227531830949</v>
      </c>
      <c r="O36" s="2">
        <f t="shared" si="5"/>
        <v>0.46754605951699291</v>
      </c>
    </row>
    <row r="37" spans="2:15" x14ac:dyDescent="0.75">
      <c r="B37">
        <v>35</v>
      </c>
      <c r="C37">
        <v>540.35599999999999</v>
      </c>
      <c r="D37">
        <v>536.64700000000005</v>
      </c>
      <c r="E37">
        <v>420.53800000000001</v>
      </c>
      <c r="F37">
        <v>414.46199999999999</v>
      </c>
      <c r="H37">
        <f t="shared" si="0"/>
        <v>35</v>
      </c>
      <c r="I37" s="1">
        <f t="shared" si="1"/>
        <v>3.7089999999999463</v>
      </c>
      <c r="J37" s="2">
        <f t="shared" si="2"/>
        <v>6.0760000000000218</v>
      </c>
      <c r="M37">
        <f t="shared" si="3"/>
        <v>35</v>
      </c>
      <c r="N37" s="1">
        <f t="shared" si="4"/>
        <v>0.28005966650684466</v>
      </c>
      <c r="O37" s="2">
        <f t="shared" si="5"/>
        <v>0.48012480006319069</v>
      </c>
    </row>
    <row r="38" spans="2:15" x14ac:dyDescent="0.75">
      <c r="B38">
        <v>36</v>
      </c>
      <c r="C38">
        <v>560.18899999999996</v>
      </c>
      <c r="D38">
        <v>571.56500000000005</v>
      </c>
      <c r="E38">
        <v>423.20499999999998</v>
      </c>
      <c r="F38">
        <v>410.59800000000001</v>
      </c>
      <c r="H38">
        <f t="shared" si="0"/>
        <v>36</v>
      </c>
      <c r="I38" s="1">
        <f t="shared" si="1"/>
        <v>-11.37600000000009</v>
      </c>
      <c r="J38" s="2">
        <f t="shared" si="2"/>
        <v>12.606999999999971</v>
      </c>
      <c r="M38">
        <f t="shared" si="3"/>
        <v>36</v>
      </c>
      <c r="N38" s="1">
        <f t="shared" si="4"/>
        <v>0.11933301369133102</v>
      </c>
      <c r="O38" s="2">
        <f t="shared" si="5"/>
        <v>0.60909144764123913</v>
      </c>
    </row>
    <row r="39" spans="2:15" x14ac:dyDescent="0.75">
      <c r="B39">
        <v>37</v>
      </c>
      <c r="C39">
        <v>545.99199999999996</v>
      </c>
      <c r="D39">
        <v>550.82100000000003</v>
      </c>
      <c r="E39">
        <v>423.25799999999998</v>
      </c>
      <c r="F39">
        <v>431.51600000000002</v>
      </c>
      <c r="H39">
        <f t="shared" si="0"/>
        <v>37</v>
      </c>
      <c r="I39" s="1">
        <f t="shared" si="1"/>
        <v>-4.8290000000000646</v>
      </c>
      <c r="J39" s="2">
        <f t="shared" si="2"/>
        <v>-8.2580000000000382</v>
      </c>
      <c r="M39">
        <f t="shared" si="3"/>
        <v>37</v>
      </c>
      <c r="N39" s="1">
        <f t="shared" si="4"/>
        <v>0.18908955303393424</v>
      </c>
      <c r="O39" s="2">
        <f t="shared" si="5"/>
        <v>0.19707351750557786</v>
      </c>
    </row>
    <row r="40" spans="2:15" x14ac:dyDescent="0.75">
      <c r="B40">
        <v>38</v>
      </c>
      <c r="C40">
        <v>557.37099999999998</v>
      </c>
      <c r="D40">
        <v>554.16800000000001</v>
      </c>
      <c r="E40">
        <v>483.197</v>
      </c>
      <c r="F40">
        <v>461.23899999999998</v>
      </c>
      <c r="H40">
        <f t="shared" si="0"/>
        <v>38</v>
      </c>
      <c r="I40" s="1">
        <f t="shared" si="1"/>
        <v>3.2029999999999745</v>
      </c>
      <c r="J40" s="2">
        <f t="shared" si="2"/>
        <v>21.958000000000027</v>
      </c>
      <c r="M40">
        <f t="shared" si="3"/>
        <v>38</v>
      </c>
      <c r="N40" s="1">
        <f t="shared" si="4"/>
        <v>0.27466837142400441</v>
      </c>
      <c r="O40" s="2">
        <f t="shared" si="5"/>
        <v>0.79374419936415264</v>
      </c>
    </row>
    <row r="41" spans="2:15" x14ac:dyDescent="0.75">
      <c r="B41">
        <v>39</v>
      </c>
      <c r="C41">
        <v>531.81799999999998</v>
      </c>
      <c r="D41">
        <v>528.60299999999995</v>
      </c>
      <c r="E41">
        <v>451.553</v>
      </c>
      <c r="F41">
        <v>441.04300000000001</v>
      </c>
      <c r="H41">
        <f t="shared" si="0"/>
        <v>39</v>
      </c>
      <c r="I41" s="1">
        <f t="shared" si="1"/>
        <v>3.2150000000000318</v>
      </c>
      <c r="J41" s="2">
        <f t="shared" si="2"/>
        <v>10.509999999999991</v>
      </c>
      <c r="M41">
        <f t="shared" si="3"/>
        <v>39</v>
      </c>
      <c r="N41" s="1">
        <f t="shared" si="4"/>
        <v>0.27479622822438859</v>
      </c>
      <c r="O41" s="2">
        <f t="shared" si="5"/>
        <v>0.56768231275053838</v>
      </c>
    </row>
    <row r="42" spans="2:15" x14ac:dyDescent="0.75">
      <c r="B42">
        <v>40</v>
      </c>
      <c r="C42">
        <v>533.85599999999999</v>
      </c>
      <c r="D42">
        <v>528.23400000000004</v>
      </c>
      <c r="E42">
        <v>433.09100000000001</v>
      </c>
      <c r="F42">
        <v>441.92899999999997</v>
      </c>
      <c r="H42">
        <f t="shared" si="0"/>
        <v>40</v>
      </c>
      <c r="I42" s="1">
        <f t="shared" si="1"/>
        <v>5.6219999999999573</v>
      </c>
      <c r="J42" s="2">
        <f t="shared" si="2"/>
        <v>-8.8379999999999654</v>
      </c>
      <c r="M42">
        <f t="shared" si="3"/>
        <v>40</v>
      </c>
      <c r="N42" s="1">
        <f t="shared" si="4"/>
        <v>0.30044217143465896</v>
      </c>
      <c r="O42" s="2">
        <f t="shared" si="5"/>
        <v>0.18562034714954367</v>
      </c>
    </row>
    <row r="43" spans="2:15" x14ac:dyDescent="0.75">
      <c r="B43">
        <v>41</v>
      </c>
      <c r="C43">
        <v>532.03800000000001</v>
      </c>
      <c r="D43">
        <v>524.38</v>
      </c>
      <c r="E43">
        <v>413.17399999999998</v>
      </c>
      <c r="F43">
        <v>417.13</v>
      </c>
      <c r="H43">
        <f t="shared" si="0"/>
        <v>41</v>
      </c>
      <c r="I43" s="1">
        <f t="shared" si="1"/>
        <v>7.6580000000000155</v>
      </c>
      <c r="J43" s="2">
        <f t="shared" si="2"/>
        <v>-3.9560000000000173</v>
      </c>
      <c r="M43">
        <f t="shared" si="3"/>
        <v>41</v>
      </c>
      <c r="N43" s="1">
        <f t="shared" si="4"/>
        <v>0.32213520856640537</v>
      </c>
      <c r="O43" s="2">
        <f t="shared" si="5"/>
        <v>0.28202444659465636</v>
      </c>
    </row>
    <row r="44" spans="2:15" x14ac:dyDescent="0.75">
      <c r="B44">
        <v>42</v>
      </c>
      <c r="C44">
        <v>530.56100000000004</v>
      </c>
      <c r="D44">
        <v>535.40800000000002</v>
      </c>
      <c r="E44">
        <v>424.97699999999998</v>
      </c>
      <c r="F44">
        <v>432.57600000000002</v>
      </c>
      <c r="H44">
        <f t="shared" si="0"/>
        <v>42</v>
      </c>
      <c r="I44" s="1">
        <f t="shared" si="1"/>
        <v>-4.84699999999998</v>
      </c>
      <c r="J44" s="2">
        <f t="shared" si="2"/>
        <v>-7.5990000000000464</v>
      </c>
      <c r="M44">
        <f t="shared" si="3"/>
        <v>42</v>
      </c>
      <c r="N44" s="1">
        <f t="shared" si="4"/>
        <v>0.18889776783335976</v>
      </c>
      <c r="O44" s="2">
        <f t="shared" si="5"/>
        <v>0.21008668865148716</v>
      </c>
    </row>
    <row r="45" spans="2:15" x14ac:dyDescent="0.75">
      <c r="B45">
        <v>43</v>
      </c>
      <c r="C45">
        <v>541.16700000000003</v>
      </c>
      <c r="D45">
        <v>545.65200000000004</v>
      </c>
      <c r="E45">
        <v>417.197</v>
      </c>
      <c r="F45">
        <v>435.435</v>
      </c>
      <c r="H45">
        <f t="shared" si="0"/>
        <v>43</v>
      </c>
      <c r="I45" s="1">
        <f t="shared" si="1"/>
        <v>-4.4850000000000136</v>
      </c>
      <c r="J45" s="2">
        <f t="shared" si="2"/>
        <v>-18.238</v>
      </c>
      <c r="M45">
        <f t="shared" si="3"/>
        <v>43</v>
      </c>
      <c r="N45" s="1">
        <f t="shared" si="4"/>
        <v>0.19275478131159712</v>
      </c>
      <c r="O45" s="2">
        <f t="shared" si="5"/>
        <v>0</v>
      </c>
    </row>
    <row r="46" spans="2:15" x14ac:dyDescent="0.75">
      <c r="B46">
        <v>44</v>
      </c>
      <c r="C46">
        <v>536.37099999999998</v>
      </c>
      <c r="D46">
        <v>522.54899999999998</v>
      </c>
      <c r="E46">
        <v>424.04500000000002</v>
      </c>
      <c r="F46">
        <v>422.58699999999999</v>
      </c>
      <c r="H46">
        <f t="shared" si="0"/>
        <v>44</v>
      </c>
      <c r="I46" s="1">
        <f t="shared" si="1"/>
        <v>13.822000000000003</v>
      </c>
      <c r="J46" s="2">
        <f t="shared" si="2"/>
        <v>1.4580000000000268</v>
      </c>
      <c r="M46">
        <f t="shared" si="3"/>
        <v>44</v>
      </c>
      <c r="N46" s="1">
        <f t="shared" si="4"/>
        <v>0.3878109850300992</v>
      </c>
      <c r="O46" s="2">
        <f t="shared" si="5"/>
        <v>0.38893386781461742</v>
      </c>
    </row>
    <row r="47" spans="2:15" x14ac:dyDescent="0.75">
      <c r="B47">
        <v>45</v>
      </c>
      <c r="C47">
        <v>523.31100000000004</v>
      </c>
      <c r="D47">
        <v>514.03800000000001</v>
      </c>
      <c r="E47">
        <v>403.93200000000002</v>
      </c>
      <c r="F47">
        <v>401.41800000000001</v>
      </c>
      <c r="H47">
        <f t="shared" si="0"/>
        <v>45</v>
      </c>
      <c r="I47" s="1">
        <f t="shared" si="1"/>
        <v>9.2730000000000246</v>
      </c>
      <c r="J47" s="2">
        <f t="shared" si="2"/>
        <v>2.51400000000001</v>
      </c>
      <c r="M47">
        <f t="shared" si="3"/>
        <v>45</v>
      </c>
      <c r="N47" s="1">
        <f t="shared" si="4"/>
        <v>0.33934260295136098</v>
      </c>
      <c r="O47" s="2">
        <f t="shared" si="5"/>
        <v>0.40978653660077852</v>
      </c>
    </row>
    <row r="48" spans="2:15" x14ac:dyDescent="0.75">
      <c r="B48">
        <v>46</v>
      </c>
      <c r="C48">
        <v>528.26499999999999</v>
      </c>
      <c r="D48">
        <v>523.63599999999997</v>
      </c>
      <c r="E48">
        <v>401.90899999999999</v>
      </c>
      <c r="F48">
        <v>404.92399999999998</v>
      </c>
      <c r="H48">
        <f t="shared" si="0"/>
        <v>46</v>
      </c>
      <c r="I48" s="1">
        <f t="shared" si="1"/>
        <v>4.6290000000000191</v>
      </c>
      <c r="J48" s="2">
        <f t="shared" si="2"/>
        <v>-3.0149999999999864</v>
      </c>
      <c r="M48">
        <f t="shared" si="3"/>
        <v>46</v>
      </c>
      <c r="N48" s="1">
        <f t="shared" si="4"/>
        <v>0.28986202120291915</v>
      </c>
      <c r="O48" s="2">
        <f t="shared" si="5"/>
        <v>0.30060622815505272</v>
      </c>
    </row>
    <row r="49" spans="2:15" x14ac:dyDescent="0.75">
      <c r="B49">
        <v>47</v>
      </c>
      <c r="C49">
        <v>513.303</v>
      </c>
      <c r="D49">
        <v>510.20699999999999</v>
      </c>
      <c r="E49">
        <v>384.71199999999999</v>
      </c>
      <c r="F49">
        <v>386.88</v>
      </c>
      <c r="H49">
        <f t="shared" si="0"/>
        <v>47</v>
      </c>
      <c r="I49" s="1">
        <f t="shared" si="1"/>
        <v>3.0960000000000036</v>
      </c>
      <c r="J49" s="2">
        <f t="shared" si="2"/>
        <v>-2.1680000000000064</v>
      </c>
      <c r="M49">
        <f t="shared" si="3"/>
        <v>47</v>
      </c>
      <c r="N49" s="1">
        <f t="shared" si="4"/>
        <v>0.27352831495391788</v>
      </c>
      <c r="O49" s="2">
        <f t="shared" si="5"/>
        <v>0.31733180624395263</v>
      </c>
    </row>
    <row r="50" spans="2:15" x14ac:dyDescent="0.75">
      <c r="B50">
        <v>48</v>
      </c>
      <c r="C50">
        <v>501.37099999999998</v>
      </c>
      <c r="D50">
        <v>504.84800000000001</v>
      </c>
      <c r="E50">
        <v>386.447</v>
      </c>
      <c r="F50">
        <v>392.04899999999998</v>
      </c>
      <c r="H50">
        <f t="shared" si="0"/>
        <v>48</v>
      </c>
      <c r="I50" s="1">
        <f t="shared" si="1"/>
        <v>-3.4770000000000323</v>
      </c>
      <c r="J50" s="2">
        <f t="shared" si="2"/>
        <v>-5.6019999999999754</v>
      </c>
      <c r="M50">
        <f t="shared" si="3"/>
        <v>48</v>
      </c>
      <c r="N50" s="1">
        <f t="shared" si="4"/>
        <v>0.20349475254381683</v>
      </c>
      <c r="O50" s="2">
        <f t="shared" si="5"/>
        <v>0.24952113899804573</v>
      </c>
    </row>
    <row r="51" spans="2:15" x14ac:dyDescent="0.75">
      <c r="B51">
        <v>49</v>
      </c>
      <c r="C51">
        <v>491.197</v>
      </c>
      <c r="D51">
        <v>493.19600000000003</v>
      </c>
      <c r="E51">
        <v>422.71199999999999</v>
      </c>
      <c r="F51">
        <v>406.92399999999998</v>
      </c>
      <c r="H51">
        <f t="shared" si="0"/>
        <v>49</v>
      </c>
      <c r="I51" s="1">
        <f t="shared" si="1"/>
        <v>-1.9990000000000236</v>
      </c>
      <c r="J51" s="2">
        <f t="shared" si="2"/>
        <v>15.788000000000011</v>
      </c>
      <c r="M51">
        <f t="shared" si="3"/>
        <v>49</v>
      </c>
      <c r="N51" s="1">
        <f t="shared" si="4"/>
        <v>0.21924244845772667</v>
      </c>
      <c r="O51" s="2">
        <f t="shared" si="5"/>
        <v>0.67190616299046302</v>
      </c>
    </row>
    <row r="52" spans="2:15" x14ac:dyDescent="0.75">
      <c r="B52">
        <v>50</v>
      </c>
      <c r="C52">
        <v>483.38600000000002</v>
      </c>
      <c r="D52">
        <v>505.96199999999999</v>
      </c>
      <c r="E52">
        <v>409.66699999999997</v>
      </c>
      <c r="F52">
        <v>417.51600000000002</v>
      </c>
      <c r="H52">
        <f t="shared" si="0"/>
        <v>50</v>
      </c>
      <c r="I52" s="1">
        <f t="shared" si="1"/>
        <v>-22.575999999999965</v>
      </c>
      <c r="J52" s="2">
        <f t="shared" si="2"/>
        <v>-7.8490000000000464</v>
      </c>
      <c r="M52">
        <f t="shared" si="3"/>
        <v>50</v>
      </c>
      <c r="N52" s="1">
        <f t="shared" si="4"/>
        <v>0</v>
      </c>
      <c r="O52" s="2">
        <f t="shared" si="5"/>
        <v>0.20514997729112697</v>
      </c>
    </row>
    <row r="53" spans="2:15" x14ac:dyDescent="0.75">
      <c r="B53">
        <v>51</v>
      </c>
      <c r="C53">
        <v>465.03199999999998</v>
      </c>
      <c r="D53">
        <v>463.69900000000001</v>
      </c>
      <c r="E53">
        <v>381.87900000000002</v>
      </c>
      <c r="F53">
        <v>376.11399999999998</v>
      </c>
      <c r="H53">
        <f t="shared" si="0"/>
        <v>51</v>
      </c>
      <c r="I53" s="1">
        <f t="shared" si="1"/>
        <v>1.33299999999997</v>
      </c>
      <c r="J53" s="2">
        <f t="shared" si="2"/>
        <v>5.7650000000000432</v>
      </c>
      <c r="M53">
        <f t="shared" si="3"/>
        <v>51</v>
      </c>
      <c r="N53" s="1">
        <f t="shared" si="4"/>
        <v>0.25474402003089797</v>
      </c>
      <c r="O53" s="2">
        <f t="shared" si="5"/>
        <v>0.47398353113090302</v>
      </c>
    </row>
    <row r="54" spans="2:15" x14ac:dyDescent="0.75">
      <c r="B54">
        <v>52</v>
      </c>
      <c r="C54">
        <v>481.524</v>
      </c>
      <c r="D54">
        <v>485.74400000000003</v>
      </c>
      <c r="E54">
        <v>380.54</v>
      </c>
      <c r="F54">
        <v>381.42</v>
      </c>
      <c r="H54">
        <f t="shared" si="0"/>
        <v>52</v>
      </c>
      <c r="I54" s="1">
        <f t="shared" si="1"/>
        <v>-4.2200000000000273</v>
      </c>
      <c r="J54" s="2">
        <f t="shared" si="2"/>
        <v>-0.87999999999999545</v>
      </c>
      <c r="M54">
        <f t="shared" si="3"/>
        <v>52</v>
      </c>
      <c r="N54" s="1">
        <f t="shared" si="4"/>
        <v>0.19557828565340082</v>
      </c>
      <c r="O54" s="2">
        <f t="shared" si="5"/>
        <v>0.3427657431725285</v>
      </c>
    </row>
    <row r="55" spans="2:15" x14ac:dyDescent="0.75">
      <c r="B55">
        <v>53</v>
      </c>
      <c r="C55">
        <v>466.44400000000002</v>
      </c>
      <c r="D55">
        <v>472.59699999999998</v>
      </c>
      <c r="E55">
        <v>386.726</v>
      </c>
      <c r="F55">
        <v>394.45499999999998</v>
      </c>
      <c r="H55">
        <f t="shared" si="0"/>
        <v>53</v>
      </c>
      <c r="I55" s="1">
        <f t="shared" si="1"/>
        <v>-6.1529999999999632</v>
      </c>
      <c r="J55" s="2">
        <f t="shared" si="2"/>
        <v>-7.728999999999985</v>
      </c>
      <c r="M55">
        <f t="shared" si="3"/>
        <v>53</v>
      </c>
      <c r="N55" s="1">
        <f t="shared" si="4"/>
        <v>0.17498268605828138</v>
      </c>
      <c r="O55" s="2">
        <f t="shared" si="5"/>
        <v>0.20751959874410106</v>
      </c>
    </row>
    <row r="56" spans="2:15" x14ac:dyDescent="0.75">
      <c r="B56">
        <v>54</v>
      </c>
      <c r="C56">
        <v>463.839</v>
      </c>
      <c r="D56">
        <v>467.06799999999998</v>
      </c>
      <c r="E56">
        <v>365.774</v>
      </c>
      <c r="F56">
        <v>370.108</v>
      </c>
      <c r="H56">
        <f t="shared" si="0"/>
        <v>54</v>
      </c>
      <c r="I56" s="1">
        <f t="shared" si="1"/>
        <v>-3.228999999999985</v>
      </c>
      <c r="J56" s="2">
        <f t="shared" si="2"/>
        <v>-4.3340000000000032</v>
      </c>
      <c r="M56">
        <f t="shared" si="3"/>
        <v>54</v>
      </c>
      <c r="N56" s="1">
        <f t="shared" si="4"/>
        <v>0.20613712641841112</v>
      </c>
      <c r="O56" s="2">
        <f t="shared" si="5"/>
        <v>0.27456013901779203</v>
      </c>
    </row>
    <row r="57" spans="2:15" x14ac:dyDescent="0.75">
      <c r="B57">
        <v>55</v>
      </c>
      <c r="C57">
        <v>497.42700000000002</v>
      </c>
      <c r="D57">
        <v>484.44299999999998</v>
      </c>
      <c r="E57">
        <v>396.774</v>
      </c>
      <c r="F57">
        <v>392.44299999999998</v>
      </c>
      <c r="H57">
        <f t="shared" si="0"/>
        <v>55</v>
      </c>
      <c r="I57" s="1">
        <f t="shared" si="1"/>
        <v>12.984000000000037</v>
      </c>
      <c r="J57" s="2">
        <f t="shared" si="2"/>
        <v>4.3310000000000173</v>
      </c>
      <c r="M57">
        <f t="shared" si="3"/>
        <v>55</v>
      </c>
      <c r="N57" s="1">
        <f t="shared" si="4"/>
        <v>0.37888231846998022</v>
      </c>
      <c r="O57" s="2">
        <f t="shared" si="5"/>
        <v>0.44566655476787648</v>
      </c>
    </row>
    <row r="58" spans="2:15" x14ac:dyDescent="0.75">
      <c r="B58">
        <v>56</v>
      </c>
      <c r="C58">
        <v>484.411</v>
      </c>
      <c r="D58">
        <v>486.76100000000002</v>
      </c>
      <c r="E58">
        <v>378.05599999999998</v>
      </c>
      <c r="F58">
        <v>387.80700000000002</v>
      </c>
      <c r="H58">
        <f t="shared" si="0"/>
        <v>56</v>
      </c>
      <c r="I58" s="1">
        <f t="shared" si="1"/>
        <v>-2.3500000000000227</v>
      </c>
      <c r="J58" s="2">
        <f t="shared" si="2"/>
        <v>-9.7510000000000332</v>
      </c>
      <c r="M58">
        <f t="shared" si="3"/>
        <v>56</v>
      </c>
      <c r="N58" s="1">
        <f t="shared" si="4"/>
        <v>0.21550263704650727</v>
      </c>
      <c r="O58" s="2">
        <f t="shared" si="5"/>
        <v>0.16759147726150694</v>
      </c>
    </row>
    <row r="59" spans="2:15" x14ac:dyDescent="0.75">
      <c r="B59">
        <v>57</v>
      </c>
      <c r="C59">
        <v>487.05599999999998</v>
      </c>
      <c r="D59">
        <v>485.72699999999998</v>
      </c>
      <c r="E59">
        <v>398.00799999999998</v>
      </c>
      <c r="F59">
        <v>387.11900000000003</v>
      </c>
      <c r="H59">
        <f t="shared" si="0"/>
        <v>57</v>
      </c>
      <c r="I59" s="1">
        <f t="shared" si="1"/>
        <v>1.3290000000000077</v>
      </c>
      <c r="J59" s="2">
        <f t="shared" si="2"/>
        <v>10.888999999999953</v>
      </c>
      <c r="M59">
        <f t="shared" si="3"/>
        <v>57</v>
      </c>
      <c r="N59" s="1">
        <f t="shared" si="4"/>
        <v>0.25470140109743722</v>
      </c>
      <c r="O59" s="2">
        <f t="shared" si="5"/>
        <v>0.57516636717284364</v>
      </c>
    </row>
    <row r="60" spans="2:15" x14ac:dyDescent="0.75">
      <c r="B60">
        <v>58</v>
      </c>
      <c r="C60">
        <v>476.81900000000002</v>
      </c>
      <c r="D60">
        <v>471.233</v>
      </c>
      <c r="E60">
        <v>377.37099999999998</v>
      </c>
      <c r="F60">
        <v>377.11</v>
      </c>
      <c r="H60">
        <f t="shared" si="0"/>
        <v>58</v>
      </c>
      <c r="I60" s="1">
        <f t="shared" si="1"/>
        <v>5.5860000000000127</v>
      </c>
      <c r="J60" s="2">
        <f t="shared" si="2"/>
        <v>0.26099999999996726</v>
      </c>
      <c r="M60">
        <f t="shared" si="3"/>
        <v>58</v>
      </c>
      <c r="N60" s="1">
        <f t="shared" si="4"/>
        <v>0.30005860103350884</v>
      </c>
      <c r="O60" s="2">
        <f t="shared" si="5"/>
        <v>0.36529689382121167</v>
      </c>
    </row>
    <row r="61" spans="2:15" x14ac:dyDescent="0.75">
      <c r="B61">
        <v>59</v>
      </c>
      <c r="C61">
        <v>470.71600000000001</v>
      </c>
      <c r="D61">
        <v>473.62799999999999</v>
      </c>
      <c r="E61">
        <v>368.14699999999999</v>
      </c>
      <c r="F61">
        <v>379.64</v>
      </c>
      <c r="H61">
        <f t="shared" si="0"/>
        <v>59</v>
      </c>
      <c r="I61" s="1">
        <f t="shared" si="1"/>
        <v>-2.9119999999999777</v>
      </c>
      <c r="J61" s="2">
        <f t="shared" si="2"/>
        <v>-11.492999999999995</v>
      </c>
      <c r="M61">
        <f t="shared" si="3"/>
        <v>59</v>
      </c>
      <c r="N61" s="1">
        <f t="shared" si="4"/>
        <v>0.20951467689521053</v>
      </c>
      <c r="O61" s="2">
        <f t="shared" si="5"/>
        <v>0.13319247250251792</v>
      </c>
    </row>
    <row r="62" spans="2:15" x14ac:dyDescent="0.75">
      <c r="B62">
        <v>60</v>
      </c>
      <c r="C62">
        <v>490.99200000000002</v>
      </c>
      <c r="D62">
        <v>480.30099999999999</v>
      </c>
      <c r="E62">
        <v>379.72500000000002</v>
      </c>
      <c r="F62">
        <v>365.98899999999998</v>
      </c>
      <c r="H62">
        <f t="shared" si="0"/>
        <v>60</v>
      </c>
      <c r="I62" s="1">
        <f t="shared" si="1"/>
        <v>10.691000000000031</v>
      </c>
      <c r="J62" s="2">
        <f t="shared" si="2"/>
        <v>13.736000000000047</v>
      </c>
      <c r="M62">
        <f t="shared" si="3"/>
        <v>60</v>
      </c>
      <c r="N62" s="1">
        <f t="shared" si="4"/>
        <v>0.35445101486335295</v>
      </c>
      <c r="O62" s="2">
        <f t="shared" si="5"/>
        <v>0.63138563614462728</v>
      </c>
    </row>
    <row r="63" spans="2:15" x14ac:dyDescent="0.75">
      <c r="B63">
        <v>61</v>
      </c>
      <c r="C63">
        <v>478.34399999999999</v>
      </c>
      <c r="D63">
        <v>469.53899999999999</v>
      </c>
      <c r="E63">
        <v>365.36700000000002</v>
      </c>
      <c r="F63">
        <v>370.44400000000002</v>
      </c>
      <c r="H63">
        <f t="shared" si="0"/>
        <v>61</v>
      </c>
      <c r="I63" s="1">
        <f t="shared" si="1"/>
        <v>8.8050000000000068</v>
      </c>
      <c r="J63" s="2">
        <f t="shared" si="2"/>
        <v>-5.0769999999999982</v>
      </c>
      <c r="M63">
        <f t="shared" si="3"/>
        <v>61</v>
      </c>
      <c r="N63" s="1">
        <f t="shared" si="4"/>
        <v>0.33435618773640152</v>
      </c>
      <c r="O63" s="2">
        <f t="shared" si="5"/>
        <v>0.25988823285480167</v>
      </c>
    </row>
    <row r="64" spans="2:15" x14ac:dyDescent="0.75">
      <c r="B64">
        <v>62</v>
      </c>
      <c r="C64">
        <v>465.85599999999999</v>
      </c>
      <c r="D64">
        <v>463.601</v>
      </c>
      <c r="E64">
        <v>363.82600000000002</v>
      </c>
      <c r="F64">
        <v>358.76600000000002</v>
      </c>
      <c r="H64">
        <f t="shared" si="0"/>
        <v>62</v>
      </c>
      <c r="I64" s="1">
        <f t="shared" si="1"/>
        <v>2.2549999999999955</v>
      </c>
      <c r="J64" s="2">
        <f t="shared" si="2"/>
        <v>5.0600000000000023</v>
      </c>
      <c r="M64">
        <f t="shared" si="3"/>
        <v>62</v>
      </c>
      <c r="N64" s="1">
        <f t="shared" si="4"/>
        <v>0.26456768419370258</v>
      </c>
      <c r="O64" s="2">
        <f t="shared" si="5"/>
        <v>0.46006200509468648</v>
      </c>
    </row>
    <row r="65" spans="2:15" x14ac:dyDescent="0.75">
      <c r="B65">
        <v>63</v>
      </c>
      <c r="C65">
        <v>466.91399999999999</v>
      </c>
      <c r="D65">
        <v>466.10599999999999</v>
      </c>
      <c r="E65">
        <v>363.73399999999998</v>
      </c>
      <c r="F65">
        <v>365.56099999999998</v>
      </c>
      <c r="H65">
        <f t="shared" si="0"/>
        <v>63</v>
      </c>
      <c r="I65" s="1">
        <f t="shared" si="1"/>
        <v>0.80799999999999272</v>
      </c>
      <c r="J65" s="2">
        <f t="shared" si="2"/>
        <v>-1.8269999999999982</v>
      </c>
      <c r="M65">
        <f t="shared" si="3"/>
        <v>63</v>
      </c>
      <c r="N65" s="1">
        <f t="shared" si="4"/>
        <v>0.24915028501411701</v>
      </c>
      <c r="O65" s="2">
        <f t="shared" si="5"/>
        <v>0.32406548053948409</v>
      </c>
    </row>
    <row r="66" spans="2:15" x14ac:dyDescent="0.75">
      <c r="B66">
        <v>64</v>
      </c>
      <c r="C66">
        <v>496.64400000000001</v>
      </c>
      <c r="D66">
        <v>483.79300000000001</v>
      </c>
      <c r="E66">
        <v>365.60599999999999</v>
      </c>
      <c r="F66">
        <v>370.37</v>
      </c>
      <c r="H66">
        <f t="shared" si="0"/>
        <v>64</v>
      </c>
      <c r="I66" s="1">
        <f t="shared" si="1"/>
        <v>12.850999999999999</v>
      </c>
      <c r="J66" s="2">
        <f t="shared" si="2"/>
        <v>-4.76400000000001</v>
      </c>
      <c r="M66">
        <f t="shared" si="3"/>
        <v>64</v>
      </c>
      <c r="N66" s="1">
        <f t="shared" si="4"/>
        <v>0.37746523893239525</v>
      </c>
      <c r="O66" s="2">
        <f t="shared" si="5"/>
        <v>0.26606899547797236</v>
      </c>
    </row>
    <row r="67" spans="2:15" x14ac:dyDescent="0.75">
      <c r="B67">
        <v>65</v>
      </c>
      <c r="C67">
        <v>499.41899999999998</v>
      </c>
      <c r="D67">
        <v>472.76</v>
      </c>
      <c r="E67">
        <v>396.03699999999998</v>
      </c>
      <c r="F67">
        <v>377.911</v>
      </c>
      <c r="H67">
        <f t="shared" si="0"/>
        <v>65</v>
      </c>
      <c r="I67" s="1">
        <f t="shared" si="1"/>
        <v>26.658999999999992</v>
      </c>
      <c r="J67" s="2">
        <f t="shared" si="2"/>
        <v>18.125999999999976</v>
      </c>
      <c r="M67">
        <f t="shared" si="3"/>
        <v>65</v>
      </c>
      <c r="N67" s="1">
        <f t="shared" si="4"/>
        <v>0.52458579724042353</v>
      </c>
      <c r="O67" s="2">
        <f t="shared" si="5"/>
        <v>0.71807428763255077</v>
      </c>
    </row>
    <row r="68" spans="2:15" x14ac:dyDescent="0.75">
      <c r="B68">
        <v>66</v>
      </c>
      <c r="C68">
        <v>474.779</v>
      </c>
      <c r="D68">
        <v>469.79700000000003</v>
      </c>
      <c r="E68">
        <v>375.95600000000002</v>
      </c>
      <c r="F68">
        <v>367.536</v>
      </c>
      <c r="H68">
        <f t="shared" ref="H68:H95" si="6">B68</f>
        <v>66</v>
      </c>
      <c r="I68" s="1">
        <f t="shared" ref="I68:I95" si="7">C68-D68</f>
        <v>4.9819999999999709</v>
      </c>
      <c r="J68" s="2">
        <f t="shared" ref="J68:J95" si="8">E68-F68</f>
        <v>8.4200000000000159</v>
      </c>
      <c r="M68">
        <f t="shared" ref="M68:M95" si="9">B68</f>
        <v>66</v>
      </c>
      <c r="N68" s="1">
        <f t="shared" ref="N68:N126" si="10">(I68-MIN(I$3:I$126))/(MAX(I$3:I$126)-MIN(I$3:I$126))</f>
        <v>0.2936231420808687</v>
      </c>
      <c r="O68" s="2">
        <f t="shared" ref="O68:O126" si="11">(J68-MIN(J$3:J$126))/(MAX(J$3:J$126)-MIN(J$3:J$126))</f>
        <v>0.52641140577792767</v>
      </c>
    </row>
    <row r="69" spans="2:15" x14ac:dyDescent="0.75">
      <c r="B69">
        <v>67</v>
      </c>
      <c r="C69">
        <v>475.47800000000001</v>
      </c>
      <c r="D69">
        <v>475.755</v>
      </c>
      <c r="E69">
        <v>379.69099999999997</v>
      </c>
      <c r="F69">
        <v>381.34399999999999</v>
      </c>
      <c r="H69">
        <f t="shared" si="6"/>
        <v>67</v>
      </c>
      <c r="I69" s="1">
        <f t="shared" si="7"/>
        <v>-0.27699999999998681</v>
      </c>
      <c r="J69" s="2">
        <f t="shared" si="8"/>
        <v>-1.65300000000002</v>
      </c>
      <c r="M69">
        <f t="shared" si="9"/>
        <v>67</v>
      </c>
      <c r="N69" s="1">
        <f t="shared" si="10"/>
        <v>0.23758989931276941</v>
      </c>
      <c r="O69" s="2">
        <f t="shared" si="11"/>
        <v>0.32750143164629436</v>
      </c>
    </row>
    <row r="70" spans="2:15" x14ac:dyDescent="0.75">
      <c r="B70">
        <v>68</v>
      </c>
      <c r="C70">
        <v>484.096</v>
      </c>
      <c r="D70">
        <v>463.005</v>
      </c>
      <c r="E70">
        <v>368.61</v>
      </c>
      <c r="F70">
        <v>372.09899999999999</v>
      </c>
      <c r="H70">
        <f t="shared" si="6"/>
        <v>68</v>
      </c>
      <c r="I70" s="1">
        <f t="shared" si="7"/>
        <v>21.091000000000008</v>
      </c>
      <c r="J70" s="2">
        <f t="shared" si="8"/>
        <v>-3.4889999999999759</v>
      </c>
      <c r="M70">
        <f t="shared" si="9"/>
        <v>68</v>
      </c>
      <c r="N70" s="1">
        <f t="shared" si="10"/>
        <v>0.46526024186244702</v>
      </c>
      <c r="O70" s="2">
        <f t="shared" si="11"/>
        <v>0.29124622341581002</v>
      </c>
    </row>
    <row r="71" spans="2:15" x14ac:dyDescent="0.75">
      <c r="B71">
        <v>69</v>
      </c>
      <c r="C71">
        <v>495.72</v>
      </c>
      <c r="D71">
        <v>491.98399999999998</v>
      </c>
      <c r="E71">
        <v>358.447</v>
      </c>
      <c r="F71">
        <v>363.899</v>
      </c>
      <c r="H71">
        <f t="shared" si="6"/>
        <v>69</v>
      </c>
      <c r="I71" s="1">
        <f t="shared" si="7"/>
        <v>3.7360000000000468</v>
      </c>
      <c r="J71" s="2">
        <f t="shared" si="8"/>
        <v>-5.4519999999999982</v>
      </c>
      <c r="M71">
        <f t="shared" si="9"/>
        <v>69</v>
      </c>
      <c r="N71" s="1">
        <f t="shared" si="10"/>
        <v>0.28034734430770875</v>
      </c>
      <c r="O71" s="2">
        <f t="shared" si="11"/>
        <v>0.25248316581426139</v>
      </c>
    </row>
    <row r="72" spans="2:15" x14ac:dyDescent="0.75">
      <c r="B72">
        <v>70</v>
      </c>
      <c r="C72">
        <v>489.18200000000002</v>
      </c>
      <c r="D72">
        <v>474.17599999999999</v>
      </c>
      <c r="E72">
        <v>362.15199999999999</v>
      </c>
      <c r="F72">
        <v>357.95699999999999</v>
      </c>
      <c r="H72">
        <f t="shared" si="6"/>
        <v>70</v>
      </c>
      <c r="I72" s="1">
        <f t="shared" si="7"/>
        <v>15.006000000000029</v>
      </c>
      <c r="J72" s="2">
        <f t="shared" si="8"/>
        <v>4.1949999999999932</v>
      </c>
      <c r="M72">
        <f t="shared" si="9"/>
        <v>70</v>
      </c>
      <c r="N72" s="1">
        <f t="shared" si="10"/>
        <v>0.40042618933461177</v>
      </c>
      <c r="O72" s="2">
        <f t="shared" si="11"/>
        <v>0.44298098378784007</v>
      </c>
    </row>
    <row r="73" spans="2:15" x14ac:dyDescent="0.75">
      <c r="B73">
        <v>71</v>
      </c>
      <c r="C73">
        <v>524.274</v>
      </c>
      <c r="D73">
        <v>492.98899999999998</v>
      </c>
      <c r="E73">
        <v>398.58100000000002</v>
      </c>
      <c r="F73">
        <v>379.31799999999998</v>
      </c>
      <c r="H73">
        <f t="shared" si="6"/>
        <v>71</v>
      </c>
      <c r="I73" s="1">
        <f t="shared" si="7"/>
        <v>31.285000000000025</v>
      </c>
      <c r="J73" s="2">
        <f t="shared" si="8"/>
        <v>19.263000000000034</v>
      </c>
      <c r="M73">
        <f t="shared" si="9"/>
        <v>71</v>
      </c>
      <c r="N73" s="1">
        <f t="shared" si="10"/>
        <v>0.5738745937882902</v>
      </c>
      <c r="O73" s="2">
        <f t="shared" si="11"/>
        <v>0.74052645089947</v>
      </c>
    </row>
    <row r="74" spans="2:15" x14ac:dyDescent="0.75">
      <c r="B74">
        <v>72</v>
      </c>
      <c r="C74">
        <v>490.82600000000002</v>
      </c>
      <c r="D74">
        <v>485.495</v>
      </c>
      <c r="E74">
        <v>400.21199999999999</v>
      </c>
      <c r="F74">
        <v>396.66800000000001</v>
      </c>
      <c r="H74">
        <f t="shared" si="6"/>
        <v>72</v>
      </c>
      <c r="I74" s="1">
        <f t="shared" si="7"/>
        <v>5.3310000000000173</v>
      </c>
      <c r="J74" s="2">
        <f t="shared" si="8"/>
        <v>3.5439999999999827</v>
      </c>
      <c r="M74">
        <f t="shared" si="9"/>
        <v>72</v>
      </c>
      <c r="N74" s="1">
        <f t="shared" si="10"/>
        <v>0.29734164402535801</v>
      </c>
      <c r="O74" s="2">
        <f t="shared" si="11"/>
        <v>0.43012578740546192</v>
      </c>
    </row>
    <row r="75" spans="2:15" x14ac:dyDescent="0.75">
      <c r="B75">
        <v>73</v>
      </c>
      <c r="C75">
        <v>488.2</v>
      </c>
      <c r="D75">
        <v>491.52</v>
      </c>
      <c r="E75">
        <v>372.84300000000002</v>
      </c>
      <c r="F75">
        <v>365.57100000000003</v>
      </c>
      <c r="H75">
        <f t="shared" si="6"/>
        <v>73</v>
      </c>
      <c r="I75" s="1">
        <f t="shared" si="7"/>
        <v>-3.3199999999999932</v>
      </c>
      <c r="J75" s="2">
        <f t="shared" si="8"/>
        <v>7.2719999999999914</v>
      </c>
      <c r="M75">
        <f t="shared" si="9"/>
        <v>73</v>
      </c>
      <c r="N75" s="1">
        <f t="shared" si="10"/>
        <v>0.20516754568216897</v>
      </c>
      <c r="O75" s="2">
        <f t="shared" si="11"/>
        <v>0.50374202721115324</v>
      </c>
    </row>
    <row r="76" spans="2:15" x14ac:dyDescent="0.75">
      <c r="B76">
        <v>74</v>
      </c>
      <c r="C76">
        <v>513.47900000000004</v>
      </c>
      <c r="D76">
        <v>513.02599999999995</v>
      </c>
      <c r="E76">
        <v>404.17899999999997</v>
      </c>
      <c r="F76">
        <v>398.39800000000002</v>
      </c>
      <c r="H76">
        <f t="shared" si="6"/>
        <v>74</v>
      </c>
      <c r="I76" s="1">
        <f t="shared" si="7"/>
        <v>0.45300000000008822</v>
      </c>
      <c r="J76" s="2">
        <f t="shared" si="8"/>
        <v>5.7809999999999491</v>
      </c>
      <c r="M76">
        <f t="shared" si="9"/>
        <v>74</v>
      </c>
      <c r="N76" s="1">
        <f t="shared" si="10"/>
        <v>0.24536785466943742</v>
      </c>
      <c r="O76" s="2">
        <f t="shared" si="11"/>
        <v>0.47429948065796423</v>
      </c>
    </row>
    <row r="77" spans="2:15" x14ac:dyDescent="0.75">
      <c r="B77">
        <v>75</v>
      </c>
      <c r="C77">
        <v>503.08600000000001</v>
      </c>
      <c r="D77">
        <v>500.15600000000001</v>
      </c>
      <c r="E77">
        <v>394.79700000000003</v>
      </c>
      <c r="F77">
        <v>381.32799999999997</v>
      </c>
      <c r="H77">
        <f t="shared" si="6"/>
        <v>75</v>
      </c>
      <c r="I77" s="1">
        <f t="shared" si="7"/>
        <v>2.9300000000000068</v>
      </c>
      <c r="J77" s="2">
        <f t="shared" si="8"/>
        <v>13.469000000000051</v>
      </c>
      <c r="M77">
        <f t="shared" si="9"/>
        <v>75</v>
      </c>
      <c r="N77" s="1">
        <f t="shared" si="10"/>
        <v>0.27175962921527852</v>
      </c>
      <c r="O77" s="2">
        <f t="shared" si="11"/>
        <v>0.62611322841176265</v>
      </c>
    </row>
    <row r="78" spans="2:15" x14ac:dyDescent="0.75">
      <c r="B78">
        <v>76</v>
      </c>
      <c r="C78">
        <v>512.38300000000004</v>
      </c>
      <c r="D78">
        <v>486.07799999999997</v>
      </c>
      <c r="E78">
        <v>385.96899999999999</v>
      </c>
      <c r="F78">
        <v>378.87799999999999</v>
      </c>
      <c r="H78">
        <f t="shared" si="6"/>
        <v>76</v>
      </c>
      <c r="I78" s="1">
        <f t="shared" si="7"/>
        <v>26.305000000000064</v>
      </c>
      <c r="J78" s="2">
        <f t="shared" si="8"/>
        <v>7.0910000000000082</v>
      </c>
      <c r="M78">
        <f t="shared" si="9"/>
        <v>76</v>
      </c>
      <c r="N78" s="1">
        <f t="shared" si="10"/>
        <v>0.52081402162910895</v>
      </c>
      <c r="O78" s="2">
        <f t="shared" si="11"/>
        <v>0.50016784818625282</v>
      </c>
    </row>
    <row r="79" spans="2:15" x14ac:dyDescent="0.75">
      <c r="B79">
        <v>77</v>
      </c>
      <c r="C79">
        <v>461.38600000000002</v>
      </c>
      <c r="D79">
        <v>471.58199999999999</v>
      </c>
      <c r="E79">
        <v>373.33600000000001</v>
      </c>
      <c r="F79">
        <v>367.77600000000001</v>
      </c>
      <c r="H79">
        <f t="shared" si="6"/>
        <v>77</v>
      </c>
      <c r="I79" s="1">
        <f t="shared" si="7"/>
        <v>-10.19599999999997</v>
      </c>
      <c r="J79" s="2">
        <f t="shared" si="8"/>
        <v>5.5600000000000023</v>
      </c>
      <c r="M79">
        <f t="shared" si="9"/>
        <v>77</v>
      </c>
      <c r="N79" s="1">
        <f t="shared" si="10"/>
        <v>0.13190559906238339</v>
      </c>
      <c r="O79" s="2">
        <f t="shared" si="11"/>
        <v>0.46993542781540687</v>
      </c>
    </row>
    <row r="80" spans="2:15" x14ac:dyDescent="0.75">
      <c r="B80">
        <v>78</v>
      </c>
      <c r="C80">
        <v>461.24299999999999</v>
      </c>
      <c r="D80">
        <v>462.26499999999999</v>
      </c>
      <c r="E80">
        <v>353.76400000000001</v>
      </c>
      <c r="F80">
        <v>355.42899999999997</v>
      </c>
      <c r="H80">
        <f t="shared" si="6"/>
        <v>78</v>
      </c>
      <c r="I80" s="1">
        <f t="shared" si="7"/>
        <v>-1.0219999999999914</v>
      </c>
      <c r="J80" s="2">
        <f t="shared" si="8"/>
        <v>-1.6649999999999636</v>
      </c>
      <c r="M80">
        <f t="shared" si="9"/>
        <v>78</v>
      </c>
      <c r="N80" s="1">
        <f t="shared" si="10"/>
        <v>0.22965212295562271</v>
      </c>
      <c r="O80" s="2">
        <f t="shared" si="11"/>
        <v>0.32726446950099819</v>
      </c>
    </row>
    <row r="81" spans="2:15" x14ac:dyDescent="0.75">
      <c r="B81">
        <v>79</v>
      </c>
      <c r="C81">
        <v>552.11800000000005</v>
      </c>
      <c r="D81">
        <v>480.839</v>
      </c>
      <c r="E81">
        <v>369.875</v>
      </c>
      <c r="F81">
        <v>362.06799999999998</v>
      </c>
      <c r="H81">
        <f t="shared" si="6"/>
        <v>79</v>
      </c>
      <c r="I81" s="1">
        <f t="shared" si="7"/>
        <v>71.279000000000053</v>
      </c>
      <c r="J81" s="2">
        <f t="shared" si="8"/>
        <v>7.8070000000000164</v>
      </c>
      <c r="M81">
        <f t="shared" si="9"/>
        <v>79</v>
      </c>
      <c r="N81" s="1">
        <f t="shared" si="10"/>
        <v>1</v>
      </c>
      <c r="O81" s="2">
        <f t="shared" si="11"/>
        <v>0.51430658952232455</v>
      </c>
    </row>
    <row r="82" spans="2:15" x14ac:dyDescent="0.75">
      <c r="B82">
        <v>80</v>
      </c>
      <c r="C82">
        <v>517.625</v>
      </c>
      <c r="D82">
        <v>471.80200000000002</v>
      </c>
      <c r="E82">
        <v>429.41899999999998</v>
      </c>
      <c r="F82">
        <v>397.01600000000002</v>
      </c>
      <c r="H82">
        <f t="shared" si="6"/>
        <v>80</v>
      </c>
      <c r="I82" s="1">
        <f t="shared" si="7"/>
        <v>45.822999999999979</v>
      </c>
      <c r="J82" s="2">
        <f t="shared" si="8"/>
        <v>32.402999999999963</v>
      </c>
      <c r="M82">
        <f t="shared" si="9"/>
        <v>80</v>
      </c>
      <c r="N82" s="1">
        <f t="shared" si="10"/>
        <v>0.72877310745298529</v>
      </c>
      <c r="O82" s="2">
        <f t="shared" si="11"/>
        <v>1</v>
      </c>
    </row>
    <row r="83" spans="2:15" x14ac:dyDescent="0.75">
      <c r="B83">
        <v>81</v>
      </c>
      <c r="C83">
        <v>516.14</v>
      </c>
      <c r="D83">
        <v>468.56200000000001</v>
      </c>
      <c r="E83">
        <v>390.70600000000002</v>
      </c>
      <c r="F83">
        <v>370.98399999999998</v>
      </c>
      <c r="H83">
        <f t="shared" si="6"/>
        <v>81</v>
      </c>
      <c r="I83" s="1">
        <f t="shared" si="7"/>
        <v>47.577999999999975</v>
      </c>
      <c r="J83" s="2">
        <f t="shared" si="8"/>
        <v>19.722000000000037</v>
      </c>
      <c r="M83">
        <f t="shared" si="9"/>
        <v>81</v>
      </c>
      <c r="N83" s="1">
        <f t="shared" si="10"/>
        <v>0.74747216450908238</v>
      </c>
      <c r="O83" s="2">
        <f t="shared" si="11"/>
        <v>0.74959025295709136</v>
      </c>
    </row>
    <row r="84" spans="2:15" x14ac:dyDescent="0.75">
      <c r="B84">
        <v>82</v>
      </c>
      <c r="C84">
        <v>503.404</v>
      </c>
      <c r="D84">
        <v>465.44799999999998</v>
      </c>
      <c r="E84">
        <v>409.36</v>
      </c>
      <c r="F84">
        <v>388.71899999999999</v>
      </c>
      <c r="H84">
        <f t="shared" si="6"/>
        <v>82</v>
      </c>
      <c r="I84" s="1">
        <f t="shared" si="7"/>
        <v>37.956000000000017</v>
      </c>
      <c r="J84" s="2">
        <f t="shared" si="8"/>
        <v>20.64100000000002</v>
      </c>
      <c r="M84">
        <f t="shared" si="9"/>
        <v>82</v>
      </c>
      <c r="N84" s="1">
        <f t="shared" si="10"/>
        <v>0.64495232006819003</v>
      </c>
      <c r="O84" s="2">
        <f t="shared" si="11"/>
        <v>0.76773760391777512</v>
      </c>
    </row>
    <row r="85" spans="2:15" x14ac:dyDescent="0.75">
      <c r="B85">
        <v>83</v>
      </c>
      <c r="C85">
        <v>455.44099999999997</v>
      </c>
      <c r="D85">
        <v>452.339</v>
      </c>
      <c r="E85">
        <v>379.76499999999999</v>
      </c>
      <c r="F85">
        <v>365.911</v>
      </c>
      <c r="H85">
        <f t="shared" si="6"/>
        <v>83</v>
      </c>
      <c r="I85" s="1">
        <f t="shared" si="7"/>
        <v>3.1019999999999754</v>
      </c>
      <c r="J85" s="2">
        <f t="shared" si="8"/>
        <v>13.853999999999985</v>
      </c>
      <c r="M85">
        <f t="shared" si="9"/>
        <v>83</v>
      </c>
      <c r="N85" s="1">
        <f t="shared" si="10"/>
        <v>0.27359224335410937</v>
      </c>
      <c r="O85" s="2">
        <f t="shared" si="11"/>
        <v>0.63371576390671602</v>
      </c>
    </row>
    <row r="86" spans="2:15" x14ac:dyDescent="0.75">
      <c r="B86">
        <v>84</v>
      </c>
      <c r="C86">
        <v>480.50700000000001</v>
      </c>
      <c r="D86">
        <v>456.125</v>
      </c>
      <c r="E86">
        <v>372.55099999999999</v>
      </c>
      <c r="F86">
        <v>365.08300000000003</v>
      </c>
      <c r="H86">
        <f t="shared" si="6"/>
        <v>84</v>
      </c>
      <c r="I86" s="1">
        <f t="shared" si="7"/>
        <v>24.382000000000005</v>
      </c>
      <c r="J86" s="2">
        <f t="shared" si="8"/>
        <v>7.4679999999999609</v>
      </c>
      <c r="M86">
        <f t="shared" si="9"/>
        <v>84</v>
      </c>
      <c r="N86" s="1">
        <f t="shared" si="10"/>
        <v>0.50032496936764115</v>
      </c>
      <c r="O86" s="2">
        <f t="shared" si="11"/>
        <v>0.50761240891767501</v>
      </c>
    </row>
    <row r="87" spans="2:15" x14ac:dyDescent="0.75">
      <c r="B87">
        <v>85</v>
      </c>
      <c r="C87">
        <v>470.97800000000001</v>
      </c>
      <c r="D87">
        <v>450.5</v>
      </c>
      <c r="E87">
        <v>375.89</v>
      </c>
      <c r="F87">
        <v>350.41699999999997</v>
      </c>
      <c r="H87">
        <f t="shared" si="6"/>
        <v>85</v>
      </c>
      <c r="I87" s="1">
        <f t="shared" si="7"/>
        <v>20.478000000000009</v>
      </c>
      <c r="J87" s="2">
        <f t="shared" si="8"/>
        <v>25.473000000000013</v>
      </c>
      <c r="M87">
        <f t="shared" si="9"/>
        <v>85</v>
      </c>
      <c r="N87" s="1">
        <f t="shared" si="10"/>
        <v>0.45872889030951963</v>
      </c>
      <c r="O87" s="2">
        <f t="shared" si="11"/>
        <v>0.86315436109081667</v>
      </c>
    </row>
    <row r="88" spans="2:15" x14ac:dyDescent="0.75">
      <c r="B88">
        <v>86</v>
      </c>
      <c r="C88">
        <v>452.63900000000001</v>
      </c>
      <c r="D88">
        <v>451.76499999999999</v>
      </c>
      <c r="E88">
        <v>327.01400000000001</v>
      </c>
      <c r="F88">
        <v>321.18</v>
      </c>
      <c r="H88">
        <f t="shared" si="6"/>
        <v>86</v>
      </c>
      <c r="I88" s="1">
        <f t="shared" si="7"/>
        <v>0.87400000000002365</v>
      </c>
      <c r="J88" s="2">
        <f t="shared" si="8"/>
        <v>5.8340000000000032</v>
      </c>
      <c r="M88">
        <f t="shared" si="9"/>
        <v>86</v>
      </c>
      <c r="N88" s="1">
        <f t="shared" si="10"/>
        <v>0.24985349741622698</v>
      </c>
      <c r="O88" s="2">
        <f t="shared" si="11"/>
        <v>0.47534606346636166</v>
      </c>
    </row>
    <row r="89" spans="2:15" x14ac:dyDescent="0.75">
      <c r="B89">
        <v>87</v>
      </c>
      <c r="C89">
        <v>440.24299999999999</v>
      </c>
      <c r="D89">
        <v>449.24</v>
      </c>
      <c r="E89">
        <v>328.99299999999999</v>
      </c>
      <c r="F89">
        <v>339.66800000000001</v>
      </c>
      <c r="H89">
        <f t="shared" si="6"/>
        <v>87</v>
      </c>
      <c r="I89" s="1">
        <f t="shared" si="7"/>
        <v>-8.9970000000000141</v>
      </c>
      <c r="J89" s="2">
        <f t="shared" si="8"/>
        <v>-10.675000000000011</v>
      </c>
      <c r="M89">
        <f t="shared" si="9"/>
        <v>87</v>
      </c>
      <c r="N89" s="1">
        <f t="shared" si="10"/>
        <v>0.14468062436737467</v>
      </c>
      <c r="O89" s="2">
        <f t="shared" si="11"/>
        <v>0.14934539207361611</v>
      </c>
    </row>
    <row r="90" spans="2:15" x14ac:dyDescent="0.75">
      <c r="B90">
        <v>88</v>
      </c>
      <c r="C90">
        <v>440.66399999999999</v>
      </c>
      <c r="D90">
        <v>435.25</v>
      </c>
      <c r="E90">
        <v>328.51400000000001</v>
      </c>
      <c r="F90">
        <v>322.10700000000003</v>
      </c>
      <c r="H90">
        <f t="shared" si="6"/>
        <v>88</v>
      </c>
      <c r="I90" s="1">
        <f t="shared" si="7"/>
        <v>5.4139999999999873</v>
      </c>
      <c r="J90" s="2">
        <f t="shared" si="8"/>
        <v>6.4069999999999823</v>
      </c>
      <c r="M90">
        <f t="shared" si="9"/>
        <v>88</v>
      </c>
      <c r="N90" s="1">
        <f t="shared" si="10"/>
        <v>0.29822598689467739</v>
      </c>
      <c r="O90" s="2">
        <f t="shared" si="11"/>
        <v>0.48666100590430678</v>
      </c>
    </row>
    <row r="91" spans="2:15" x14ac:dyDescent="0.75">
      <c r="B91">
        <v>89</v>
      </c>
      <c r="C91">
        <v>439.62900000000002</v>
      </c>
      <c r="D91">
        <v>442.78100000000001</v>
      </c>
      <c r="E91">
        <v>339.49299999999999</v>
      </c>
      <c r="F91">
        <v>331.36700000000002</v>
      </c>
      <c r="H91">
        <f t="shared" si="6"/>
        <v>89</v>
      </c>
      <c r="I91" s="1">
        <f t="shared" si="7"/>
        <v>-3.1519999999999868</v>
      </c>
      <c r="J91" s="2">
        <f t="shared" si="8"/>
        <v>8.1259999999999764</v>
      </c>
      <c r="M91">
        <f t="shared" si="9"/>
        <v>89</v>
      </c>
      <c r="N91" s="1">
        <f t="shared" si="10"/>
        <v>0.20695754088753901</v>
      </c>
      <c r="O91" s="2">
        <f t="shared" si="11"/>
        <v>0.52060583321814335</v>
      </c>
    </row>
    <row r="92" spans="2:15" x14ac:dyDescent="0.75">
      <c r="B92">
        <v>90</v>
      </c>
      <c r="C92">
        <v>441.45499999999998</v>
      </c>
      <c r="D92">
        <v>453.96199999999999</v>
      </c>
      <c r="E92">
        <v>332.78800000000001</v>
      </c>
      <c r="F92">
        <v>327.37</v>
      </c>
      <c r="H92">
        <f t="shared" si="6"/>
        <v>90</v>
      </c>
      <c r="I92" s="1">
        <f t="shared" si="7"/>
        <v>-12.507000000000005</v>
      </c>
      <c r="J92" s="2">
        <f t="shared" si="8"/>
        <v>5.4180000000000064</v>
      </c>
      <c r="M92">
        <f t="shared" si="9"/>
        <v>90</v>
      </c>
      <c r="N92" s="1">
        <f t="shared" si="10"/>
        <v>0.10728251025518042</v>
      </c>
      <c r="O92" s="2">
        <f t="shared" si="11"/>
        <v>0.46713137576272235</v>
      </c>
    </row>
    <row r="93" spans="2:15" x14ac:dyDescent="0.75">
      <c r="B93">
        <v>91</v>
      </c>
      <c r="C93">
        <v>428.92599999999999</v>
      </c>
      <c r="D93">
        <v>434.90100000000001</v>
      </c>
      <c r="E93">
        <v>324.279</v>
      </c>
      <c r="F93">
        <v>316.714</v>
      </c>
      <c r="H93">
        <f t="shared" si="6"/>
        <v>91</v>
      </c>
      <c r="I93" s="1">
        <f t="shared" si="7"/>
        <v>-5.9750000000000227</v>
      </c>
      <c r="J93" s="2">
        <f t="shared" si="8"/>
        <v>7.5649999999999977</v>
      </c>
      <c r="M93">
        <f t="shared" si="9"/>
        <v>91</v>
      </c>
      <c r="N93" s="1">
        <f t="shared" si="10"/>
        <v>0.17687922859730371</v>
      </c>
      <c r="O93" s="2">
        <f t="shared" si="11"/>
        <v>0.50952785292549552</v>
      </c>
    </row>
    <row r="94" spans="2:15" x14ac:dyDescent="0.75">
      <c r="B94">
        <v>92</v>
      </c>
      <c r="C94">
        <v>425.48599999999999</v>
      </c>
      <c r="D94">
        <v>420.46</v>
      </c>
      <c r="E94">
        <v>324.18799999999999</v>
      </c>
      <c r="F94">
        <v>318.23</v>
      </c>
      <c r="H94">
        <f t="shared" si="6"/>
        <v>92</v>
      </c>
      <c r="I94" s="1">
        <f t="shared" si="7"/>
        <v>5.0260000000000105</v>
      </c>
      <c r="J94" s="2">
        <f t="shared" si="8"/>
        <v>5.95799999999997</v>
      </c>
      <c r="M94">
        <f t="shared" si="9"/>
        <v>92</v>
      </c>
      <c r="N94" s="1">
        <f t="shared" si="10"/>
        <v>0.2940919503489422</v>
      </c>
      <c r="O94" s="2">
        <f t="shared" si="11"/>
        <v>0.47779467230109968</v>
      </c>
    </row>
    <row r="95" spans="2:15" x14ac:dyDescent="0.75">
      <c r="B95">
        <v>93</v>
      </c>
      <c r="C95">
        <v>423.95</v>
      </c>
      <c r="D95">
        <v>425.30099999999999</v>
      </c>
      <c r="E95">
        <v>316.85700000000003</v>
      </c>
      <c r="F95">
        <v>310.18900000000002</v>
      </c>
      <c r="H95">
        <f t="shared" si="6"/>
        <v>93</v>
      </c>
      <c r="I95" s="1">
        <f t="shared" si="7"/>
        <v>-1.3509999999999991</v>
      </c>
      <c r="J95" s="2">
        <f t="shared" si="8"/>
        <v>6.6680000000000064</v>
      </c>
      <c r="M95">
        <f t="shared" si="9"/>
        <v>93</v>
      </c>
      <c r="N95" s="1">
        <f t="shared" si="10"/>
        <v>0.22614671567843975</v>
      </c>
      <c r="O95" s="2">
        <f t="shared" si="11"/>
        <v>0.4918149325645233</v>
      </c>
    </row>
    <row r="96" spans="2:15" x14ac:dyDescent="0.75">
      <c r="B96">
        <v>94</v>
      </c>
      <c r="C96">
        <v>432.83600000000001</v>
      </c>
      <c r="D96">
        <v>437.37200000000001</v>
      </c>
      <c r="E96">
        <v>325.971</v>
      </c>
      <c r="F96">
        <v>323.70400000000001</v>
      </c>
      <c r="H96">
        <f t="shared" ref="H96:H126" si="12">B96</f>
        <v>94</v>
      </c>
      <c r="I96" s="1">
        <f t="shared" ref="I96:I126" si="13">C96-D96</f>
        <v>-4.5360000000000014</v>
      </c>
      <c r="J96" s="2">
        <f t="shared" ref="J96:J126" si="14">E96-F96</f>
        <v>2.2669999999999959</v>
      </c>
      <c r="M96">
        <f t="shared" ref="M96:M126" si="15">B96</f>
        <v>94</v>
      </c>
      <c r="N96" s="1">
        <f t="shared" si="10"/>
        <v>0.19221138990996708</v>
      </c>
      <c r="O96" s="2">
        <f t="shared" si="11"/>
        <v>0.40490906577674235</v>
      </c>
    </row>
    <row r="97" spans="2:15" x14ac:dyDescent="0.75">
      <c r="B97">
        <v>95</v>
      </c>
      <c r="C97">
        <v>420.87099999999998</v>
      </c>
      <c r="D97">
        <v>421.61700000000002</v>
      </c>
      <c r="E97">
        <v>331.77100000000002</v>
      </c>
      <c r="F97">
        <v>333.63299999999998</v>
      </c>
      <c r="H97">
        <f t="shared" si="12"/>
        <v>95</v>
      </c>
      <c r="I97" s="1">
        <f t="shared" si="13"/>
        <v>-0.74600000000003774</v>
      </c>
      <c r="J97" s="2">
        <f t="shared" si="14"/>
        <v>-1.8619999999999663</v>
      </c>
      <c r="M97">
        <f t="shared" si="15"/>
        <v>95</v>
      </c>
      <c r="N97" s="1">
        <f t="shared" si="10"/>
        <v>0.23259282936444434</v>
      </c>
      <c r="O97" s="2">
        <f t="shared" si="11"/>
        <v>0.32337434094903428</v>
      </c>
    </row>
    <row r="98" spans="2:15" x14ac:dyDescent="0.75">
      <c r="B98">
        <v>96</v>
      </c>
      <c r="C98">
        <v>422.59699999999998</v>
      </c>
      <c r="D98">
        <v>409.73500000000001</v>
      </c>
      <c r="E98">
        <v>320.55599999999998</v>
      </c>
      <c r="F98">
        <v>318.83</v>
      </c>
      <c r="H98">
        <f t="shared" si="12"/>
        <v>96</v>
      </c>
      <c r="I98" s="1">
        <f t="shared" si="13"/>
        <v>12.861999999999966</v>
      </c>
      <c r="J98" s="2">
        <f t="shared" si="14"/>
        <v>1.7259999999999991</v>
      </c>
      <c r="M98">
        <f t="shared" si="15"/>
        <v>96</v>
      </c>
      <c r="N98" s="1">
        <f t="shared" si="10"/>
        <v>0.37758244099941318</v>
      </c>
      <c r="O98" s="2">
        <f t="shared" si="11"/>
        <v>0.39422602239292298</v>
      </c>
    </row>
    <row r="99" spans="2:15" x14ac:dyDescent="0.75">
      <c r="B99">
        <v>97</v>
      </c>
      <c r="C99">
        <v>430.53899999999999</v>
      </c>
      <c r="D99">
        <v>425.279</v>
      </c>
      <c r="E99">
        <v>326.125</v>
      </c>
      <c r="F99">
        <v>320.31200000000001</v>
      </c>
      <c r="H99">
        <f t="shared" si="12"/>
        <v>97</v>
      </c>
      <c r="I99" s="1">
        <f t="shared" si="13"/>
        <v>5.2599999999999909</v>
      </c>
      <c r="J99" s="2">
        <f t="shared" si="14"/>
        <v>5.8129999999999882</v>
      </c>
      <c r="M99">
        <f t="shared" si="15"/>
        <v>97</v>
      </c>
      <c r="N99" s="1">
        <f t="shared" si="10"/>
        <v>0.2965851579564216</v>
      </c>
      <c r="O99" s="2">
        <f t="shared" si="11"/>
        <v>0.4749313797120911</v>
      </c>
    </row>
    <row r="100" spans="2:15" x14ac:dyDescent="0.75">
      <c r="B100">
        <v>98</v>
      </c>
      <c r="C100">
        <v>441.072</v>
      </c>
      <c r="D100">
        <v>434.899</v>
      </c>
      <c r="E100">
        <v>327.428</v>
      </c>
      <c r="F100">
        <v>327.23599999999999</v>
      </c>
      <c r="H100">
        <f t="shared" si="12"/>
        <v>98</v>
      </c>
      <c r="I100" s="1">
        <f t="shared" si="13"/>
        <v>6.1730000000000018</v>
      </c>
      <c r="J100" s="2">
        <f t="shared" si="14"/>
        <v>0.19200000000000728</v>
      </c>
      <c r="M100">
        <f t="shared" si="15"/>
        <v>98</v>
      </c>
      <c r="N100" s="1">
        <f t="shared" si="10"/>
        <v>0.30631292951893835</v>
      </c>
      <c r="O100" s="2">
        <f t="shared" si="11"/>
        <v>0.36393436148575303</v>
      </c>
    </row>
    <row r="101" spans="2:15" x14ac:dyDescent="0.75">
      <c r="B101">
        <v>99</v>
      </c>
      <c r="C101">
        <v>432.5</v>
      </c>
      <c r="D101">
        <v>425.44</v>
      </c>
      <c r="E101">
        <v>323.38499999999999</v>
      </c>
      <c r="F101">
        <v>324.14499999999998</v>
      </c>
      <c r="H101">
        <f t="shared" si="12"/>
        <v>99</v>
      </c>
      <c r="I101" s="1">
        <f t="shared" si="13"/>
        <v>7.0600000000000023</v>
      </c>
      <c r="J101" s="2">
        <f t="shared" si="14"/>
        <v>-0.75999999999999091</v>
      </c>
      <c r="M101">
        <f t="shared" si="15"/>
        <v>99</v>
      </c>
      <c r="N101" s="1">
        <f t="shared" si="10"/>
        <v>0.31576367801395727</v>
      </c>
      <c r="O101" s="2">
        <f t="shared" si="11"/>
        <v>0.34513536462550148</v>
      </c>
    </row>
    <row r="102" spans="2:15" x14ac:dyDescent="0.75">
      <c r="B102">
        <v>100</v>
      </c>
      <c r="C102">
        <v>439.93400000000003</v>
      </c>
      <c r="D102">
        <v>440.005</v>
      </c>
      <c r="E102">
        <v>356.33800000000002</v>
      </c>
      <c r="F102">
        <v>351.161</v>
      </c>
      <c r="H102">
        <f t="shared" si="12"/>
        <v>100</v>
      </c>
      <c r="I102" s="1">
        <f t="shared" si="13"/>
        <v>-7.0999999999969532E-2</v>
      </c>
      <c r="J102" s="2">
        <f t="shared" si="14"/>
        <v>5.1770000000000209</v>
      </c>
      <c r="M102">
        <f t="shared" si="15"/>
        <v>100</v>
      </c>
      <c r="N102" s="1">
        <f t="shared" si="10"/>
        <v>0.23978477438602089</v>
      </c>
      <c r="O102" s="2">
        <f t="shared" si="11"/>
        <v>0.46237238601133546</v>
      </c>
    </row>
    <row r="103" spans="2:15" x14ac:dyDescent="0.75">
      <c r="B103">
        <v>101</v>
      </c>
      <c r="C103">
        <v>452.471</v>
      </c>
      <c r="D103">
        <v>446.07799999999997</v>
      </c>
      <c r="E103">
        <v>327.66199999999998</v>
      </c>
      <c r="F103">
        <v>329.411</v>
      </c>
      <c r="H103">
        <f t="shared" si="12"/>
        <v>101</v>
      </c>
      <c r="I103" s="1">
        <f t="shared" si="13"/>
        <v>6.3930000000000291</v>
      </c>
      <c r="J103" s="2">
        <f t="shared" si="14"/>
        <v>-1.7490000000000236</v>
      </c>
      <c r="M103">
        <f t="shared" si="15"/>
        <v>101</v>
      </c>
      <c r="N103" s="1">
        <f t="shared" si="10"/>
        <v>0.3086569708593041</v>
      </c>
      <c r="O103" s="2">
        <f t="shared" si="11"/>
        <v>0.32560573448391594</v>
      </c>
    </row>
    <row r="104" spans="2:15" x14ac:dyDescent="0.75">
      <c r="B104">
        <v>102</v>
      </c>
      <c r="C104">
        <v>445.42599999999999</v>
      </c>
      <c r="D104">
        <v>450.46899999999999</v>
      </c>
      <c r="E104">
        <v>332.70600000000002</v>
      </c>
      <c r="F104">
        <v>339.85399999999998</v>
      </c>
      <c r="H104">
        <f t="shared" si="12"/>
        <v>102</v>
      </c>
      <c r="I104" s="1">
        <f t="shared" si="13"/>
        <v>-5.0430000000000064</v>
      </c>
      <c r="J104" s="2">
        <f t="shared" si="14"/>
        <v>-7.1479999999999677</v>
      </c>
      <c r="M104">
        <f t="shared" si="15"/>
        <v>102</v>
      </c>
      <c r="N104" s="1">
        <f t="shared" si="10"/>
        <v>0.18680944009376119</v>
      </c>
      <c r="O104" s="2">
        <f t="shared" si="11"/>
        <v>0.21899251594557848</v>
      </c>
    </row>
    <row r="105" spans="2:15" x14ac:dyDescent="0.75">
      <c r="B105">
        <v>103</v>
      </c>
      <c r="C105">
        <v>452.029</v>
      </c>
      <c r="D105">
        <v>455.46899999999999</v>
      </c>
      <c r="E105">
        <v>331.80900000000003</v>
      </c>
      <c r="F105">
        <v>337.94299999999998</v>
      </c>
      <c r="H105">
        <f t="shared" si="12"/>
        <v>103</v>
      </c>
      <c r="I105" s="1">
        <f t="shared" si="13"/>
        <v>-3.4399999999999977</v>
      </c>
      <c r="J105" s="2">
        <f t="shared" si="14"/>
        <v>-6.1339999999999577</v>
      </c>
      <c r="M105">
        <f t="shared" si="15"/>
        <v>103</v>
      </c>
      <c r="N105" s="1">
        <f t="shared" si="10"/>
        <v>0.20388897767833322</v>
      </c>
      <c r="O105" s="2">
        <f t="shared" si="11"/>
        <v>0.23901581722319959</v>
      </c>
    </row>
    <row r="106" spans="2:15" x14ac:dyDescent="0.75">
      <c r="B106">
        <v>104</v>
      </c>
      <c r="C106">
        <v>447.16199999999998</v>
      </c>
      <c r="D106">
        <v>445.07299999999998</v>
      </c>
      <c r="E106">
        <v>348.66199999999998</v>
      </c>
      <c r="F106">
        <v>341.30200000000002</v>
      </c>
      <c r="H106">
        <f t="shared" si="12"/>
        <v>104</v>
      </c>
      <c r="I106" s="1">
        <f t="shared" si="13"/>
        <v>2.0889999999999986</v>
      </c>
      <c r="J106" s="2">
        <f t="shared" si="14"/>
        <v>7.3599999999999568</v>
      </c>
      <c r="M106">
        <f t="shared" si="15"/>
        <v>104</v>
      </c>
      <c r="N106" s="1">
        <f t="shared" si="10"/>
        <v>0.26279899845506322</v>
      </c>
      <c r="O106" s="2">
        <f t="shared" si="11"/>
        <v>0.50547974960999931</v>
      </c>
    </row>
    <row r="107" spans="2:15" x14ac:dyDescent="0.75">
      <c r="B107">
        <v>105</v>
      </c>
      <c r="C107">
        <v>444.89400000000001</v>
      </c>
      <c r="D107">
        <v>455.47300000000001</v>
      </c>
      <c r="E107">
        <v>318.02300000000002</v>
      </c>
      <c r="F107">
        <v>318.58199999999999</v>
      </c>
      <c r="H107">
        <f t="shared" si="12"/>
        <v>105</v>
      </c>
      <c r="I107" s="1">
        <f t="shared" si="13"/>
        <v>-10.579000000000008</v>
      </c>
      <c r="J107" s="2">
        <f t="shared" si="14"/>
        <v>-0.55899999999996908</v>
      </c>
      <c r="M107">
        <f t="shared" si="15"/>
        <v>105</v>
      </c>
      <c r="N107" s="1">
        <f t="shared" si="10"/>
        <v>0.12782483618347404</v>
      </c>
      <c r="O107" s="2">
        <f t="shared" si="11"/>
        <v>0.34910448055923154</v>
      </c>
    </row>
    <row r="108" spans="2:15" x14ac:dyDescent="0.75">
      <c r="B108">
        <v>106</v>
      </c>
      <c r="C108">
        <v>438.68400000000003</v>
      </c>
      <c r="D108">
        <v>452.54700000000003</v>
      </c>
      <c r="E108">
        <v>328.33800000000002</v>
      </c>
      <c r="F108">
        <v>321.84399999999999</v>
      </c>
      <c r="H108">
        <f t="shared" si="12"/>
        <v>106</v>
      </c>
      <c r="I108" s="1">
        <f t="shared" si="13"/>
        <v>-13.863</v>
      </c>
      <c r="J108" s="2">
        <f t="shared" si="14"/>
        <v>6.4940000000000282</v>
      </c>
      <c r="M108">
        <f t="shared" si="15"/>
        <v>106</v>
      </c>
      <c r="N108" s="1">
        <f t="shared" si="10"/>
        <v>9.2834691811837025E-2</v>
      </c>
      <c r="O108" s="2">
        <f t="shared" si="11"/>
        <v>0.48837898145771302</v>
      </c>
    </row>
    <row r="109" spans="2:15" x14ac:dyDescent="0.75">
      <c r="B109">
        <v>107</v>
      </c>
      <c r="C109">
        <v>443.57600000000002</v>
      </c>
      <c r="D109">
        <v>448.08499999999998</v>
      </c>
      <c r="E109">
        <v>327.04899999999998</v>
      </c>
      <c r="F109">
        <v>312.85000000000002</v>
      </c>
      <c r="H109">
        <f t="shared" si="12"/>
        <v>107</v>
      </c>
      <c r="I109" s="1">
        <f t="shared" si="13"/>
        <v>-4.5089999999999577</v>
      </c>
      <c r="J109" s="2">
        <f t="shared" si="14"/>
        <v>14.198999999999955</v>
      </c>
      <c r="M109">
        <f t="shared" si="15"/>
        <v>107</v>
      </c>
      <c r="N109" s="1">
        <f t="shared" si="10"/>
        <v>0.19249906771083058</v>
      </c>
      <c r="O109" s="2">
        <f t="shared" si="11"/>
        <v>0.64052842558401257</v>
      </c>
    </row>
    <row r="110" spans="2:15" x14ac:dyDescent="0.75">
      <c r="B110">
        <v>108</v>
      </c>
      <c r="C110">
        <v>437.41899999999998</v>
      </c>
      <c r="D110">
        <v>423.13499999999999</v>
      </c>
      <c r="E110">
        <v>317.91899999999998</v>
      </c>
      <c r="F110">
        <v>305.11500000000001</v>
      </c>
      <c r="H110">
        <f t="shared" si="12"/>
        <v>108</v>
      </c>
      <c r="I110" s="1">
        <f t="shared" si="13"/>
        <v>14.283999999999992</v>
      </c>
      <c r="J110" s="2">
        <f t="shared" si="14"/>
        <v>12.803999999999974</v>
      </c>
      <c r="M110">
        <f t="shared" si="15"/>
        <v>108</v>
      </c>
      <c r="N110" s="1">
        <f t="shared" si="10"/>
        <v>0.39273347184486657</v>
      </c>
      <c r="O110" s="2">
        <f t="shared" si="11"/>
        <v>0.61298157619320304</v>
      </c>
    </row>
    <row r="111" spans="2:15" x14ac:dyDescent="0.75">
      <c r="B111">
        <v>109</v>
      </c>
      <c r="C111">
        <v>422.70600000000002</v>
      </c>
      <c r="D111">
        <v>429</v>
      </c>
      <c r="E111">
        <v>319.46300000000002</v>
      </c>
      <c r="F111">
        <v>301.43799999999999</v>
      </c>
      <c r="H111">
        <f t="shared" si="12"/>
        <v>109</v>
      </c>
      <c r="I111" s="1">
        <f t="shared" si="13"/>
        <v>-6.2939999999999827</v>
      </c>
      <c r="J111" s="2">
        <f t="shared" si="14"/>
        <v>18.025000000000034</v>
      </c>
      <c r="M111">
        <f t="shared" si="15"/>
        <v>109</v>
      </c>
      <c r="N111" s="1">
        <f t="shared" si="10"/>
        <v>0.17348036865377423</v>
      </c>
      <c r="O111" s="2">
        <f t="shared" si="11"/>
        <v>0.71607985624296633</v>
      </c>
    </row>
    <row r="112" spans="2:15" x14ac:dyDescent="0.75">
      <c r="B112">
        <v>110</v>
      </c>
      <c r="C112">
        <v>411.91399999999999</v>
      </c>
      <c r="D112">
        <v>420.26</v>
      </c>
      <c r="E112">
        <v>305.36399999999998</v>
      </c>
      <c r="F112">
        <v>302.40800000000002</v>
      </c>
      <c r="H112">
        <f t="shared" si="12"/>
        <v>110</v>
      </c>
      <c r="I112" s="1">
        <f t="shared" si="13"/>
        <v>-8.3460000000000036</v>
      </c>
      <c r="J112" s="2">
        <f t="shared" si="14"/>
        <v>2.9559999999999604</v>
      </c>
      <c r="M112">
        <f t="shared" si="15"/>
        <v>110</v>
      </c>
      <c r="N112" s="1">
        <f t="shared" si="10"/>
        <v>0.15161685578818346</v>
      </c>
      <c r="O112" s="2">
        <f t="shared" si="11"/>
        <v>0.41851464228589436</v>
      </c>
    </row>
    <row r="113" spans="2:15" x14ac:dyDescent="0.75">
      <c r="B113">
        <v>111</v>
      </c>
      <c r="C113">
        <v>405.38600000000002</v>
      </c>
      <c r="D113">
        <v>416.21199999999999</v>
      </c>
      <c r="E113">
        <v>291.90199999999999</v>
      </c>
      <c r="F113">
        <v>295.64100000000002</v>
      </c>
      <c r="H113">
        <f t="shared" si="12"/>
        <v>111</v>
      </c>
      <c r="I113" s="1">
        <f t="shared" si="13"/>
        <v>-10.825999999999965</v>
      </c>
      <c r="J113" s="2">
        <f t="shared" si="14"/>
        <v>-3.7390000000000327</v>
      </c>
      <c r="M113">
        <f t="shared" si="15"/>
        <v>111</v>
      </c>
      <c r="N113" s="1">
        <f t="shared" si="10"/>
        <v>0.125193117042246</v>
      </c>
      <c r="O113" s="2">
        <f t="shared" si="11"/>
        <v>0.28630951205544869</v>
      </c>
    </row>
    <row r="114" spans="2:15" x14ac:dyDescent="0.75">
      <c r="B114">
        <v>112</v>
      </c>
      <c r="C114">
        <v>406.60300000000001</v>
      </c>
      <c r="D114">
        <v>420.34399999999999</v>
      </c>
      <c r="E114">
        <v>303.19099999999997</v>
      </c>
      <c r="F114">
        <v>297.84899999999999</v>
      </c>
      <c r="H114">
        <f t="shared" si="12"/>
        <v>112</v>
      </c>
      <c r="I114" s="1">
        <f t="shared" si="13"/>
        <v>-13.740999999999985</v>
      </c>
      <c r="J114" s="2">
        <f t="shared" si="14"/>
        <v>5.3419999999999845</v>
      </c>
      <c r="M114">
        <f t="shared" si="15"/>
        <v>112</v>
      </c>
      <c r="N114" s="1">
        <f t="shared" si="10"/>
        <v>9.4134569282403477E-2</v>
      </c>
      <c r="O114" s="2">
        <f t="shared" si="11"/>
        <v>0.46563061550917245</v>
      </c>
    </row>
    <row r="115" spans="2:15" x14ac:dyDescent="0.75">
      <c r="B115">
        <v>113</v>
      </c>
      <c r="C115">
        <v>409.5</v>
      </c>
      <c r="D115">
        <v>418.125</v>
      </c>
      <c r="E115">
        <v>300.596</v>
      </c>
      <c r="F115">
        <v>300.40100000000001</v>
      </c>
      <c r="H115">
        <f t="shared" si="12"/>
        <v>113</v>
      </c>
      <c r="I115" s="1">
        <f t="shared" si="13"/>
        <v>-8.625</v>
      </c>
      <c r="J115" s="2">
        <f t="shared" si="14"/>
        <v>0.19499999999999318</v>
      </c>
      <c r="M115">
        <f t="shared" si="15"/>
        <v>113</v>
      </c>
      <c r="N115" s="1">
        <f t="shared" si="10"/>
        <v>0.14864418517926548</v>
      </c>
      <c r="O115" s="2">
        <f t="shared" si="11"/>
        <v>0.36399360202207709</v>
      </c>
    </row>
    <row r="116" spans="2:15" x14ac:dyDescent="0.75">
      <c r="B116">
        <v>114</v>
      </c>
      <c r="C116">
        <v>416.85300000000001</v>
      </c>
      <c r="D116">
        <v>428.34899999999999</v>
      </c>
      <c r="E116">
        <v>315.97800000000001</v>
      </c>
      <c r="F116">
        <v>301.56200000000001</v>
      </c>
      <c r="H116">
        <f t="shared" si="12"/>
        <v>114</v>
      </c>
      <c r="I116" s="1">
        <f t="shared" si="13"/>
        <v>-11.495999999999981</v>
      </c>
      <c r="J116" s="2">
        <f t="shared" si="14"/>
        <v>14.415999999999997</v>
      </c>
      <c r="M116">
        <f t="shared" si="15"/>
        <v>114</v>
      </c>
      <c r="N116" s="1">
        <f t="shared" si="10"/>
        <v>0.11805444568749648</v>
      </c>
      <c r="O116" s="2">
        <f t="shared" si="11"/>
        <v>0.64481349104480601</v>
      </c>
    </row>
    <row r="117" spans="2:15" x14ac:dyDescent="0.75">
      <c r="B117">
        <v>115</v>
      </c>
      <c r="C117">
        <v>410.94900000000001</v>
      </c>
      <c r="D117">
        <v>416.786</v>
      </c>
      <c r="E117">
        <v>299.21300000000002</v>
      </c>
      <c r="F117">
        <v>298.56200000000001</v>
      </c>
      <c r="H117">
        <f t="shared" si="12"/>
        <v>115</v>
      </c>
      <c r="I117" s="1">
        <f t="shared" si="13"/>
        <v>-5.8369999999999891</v>
      </c>
      <c r="J117" s="2">
        <f t="shared" si="14"/>
        <v>0.65100000000001046</v>
      </c>
      <c r="M117">
        <f t="shared" si="15"/>
        <v>115</v>
      </c>
      <c r="N117" s="1">
        <f t="shared" si="10"/>
        <v>0.17834958180171512</v>
      </c>
      <c r="O117" s="2">
        <f t="shared" si="11"/>
        <v>0.37299816354337439</v>
      </c>
    </row>
    <row r="118" spans="2:15" x14ac:dyDescent="0.75">
      <c r="B118">
        <v>116</v>
      </c>
      <c r="C118">
        <v>399.49200000000002</v>
      </c>
      <c r="D118">
        <v>410.98899999999998</v>
      </c>
      <c r="E118">
        <v>291.17700000000002</v>
      </c>
      <c r="F118">
        <v>290.38600000000002</v>
      </c>
      <c r="H118">
        <f t="shared" si="12"/>
        <v>116</v>
      </c>
      <c r="I118" s="1">
        <f t="shared" si="13"/>
        <v>-11.496999999999957</v>
      </c>
      <c r="J118" s="2">
        <f t="shared" si="14"/>
        <v>0.79099999999999682</v>
      </c>
      <c r="M118">
        <f t="shared" si="15"/>
        <v>116</v>
      </c>
      <c r="N118" s="1">
        <f t="shared" si="10"/>
        <v>0.11804379095413144</v>
      </c>
      <c r="O118" s="2">
        <f t="shared" si="11"/>
        <v>0.37576272190517584</v>
      </c>
    </row>
    <row r="119" spans="2:15" x14ac:dyDescent="0.75">
      <c r="B119">
        <v>117</v>
      </c>
      <c r="C119">
        <v>401.697</v>
      </c>
      <c r="D119">
        <v>407.89400000000001</v>
      </c>
      <c r="E119">
        <v>289.53800000000001</v>
      </c>
      <c r="F119">
        <v>285.62799999999999</v>
      </c>
      <c r="H119">
        <f t="shared" si="12"/>
        <v>117</v>
      </c>
      <c r="I119" s="1">
        <f t="shared" si="13"/>
        <v>-6.1970000000000027</v>
      </c>
      <c r="J119" s="2">
        <f t="shared" si="14"/>
        <v>3.910000000000025</v>
      </c>
      <c r="M119">
        <f t="shared" si="15"/>
        <v>117</v>
      </c>
      <c r="N119" s="1">
        <f t="shared" si="10"/>
        <v>0.17451387779020786</v>
      </c>
      <c r="O119" s="2">
        <f t="shared" si="11"/>
        <v>0.43735313283703009</v>
      </c>
    </row>
    <row r="120" spans="2:15" x14ac:dyDescent="0.75">
      <c r="B120">
        <v>118</v>
      </c>
      <c r="C120">
        <v>408.73500000000001</v>
      </c>
      <c r="D120">
        <v>417.15800000000002</v>
      </c>
      <c r="E120">
        <v>286.56099999999998</v>
      </c>
      <c r="F120">
        <v>281.25</v>
      </c>
      <c r="H120">
        <f t="shared" si="12"/>
        <v>118</v>
      </c>
      <c r="I120" s="1">
        <f t="shared" si="13"/>
        <v>-8.4230000000000018</v>
      </c>
      <c r="J120" s="2">
        <f t="shared" si="14"/>
        <v>5.3109999999999786</v>
      </c>
      <c r="M120">
        <f t="shared" si="15"/>
        <v>118</v>
      </c>
      <c r="N120" s="1">
        <f t="shared" si="10"/>
        <v>0.15079644131905556</v>
      </c>
      <c r="O120" s="2">
        <f t="shared" si="11"/>
        <v>0.46501846330048768</v>
      </c>
    </row>
    <row r="121" spans="2:15" x14ac:dyDescent="0.75">
      <c r="B121">
        <v>119</v>
      </c>
      <c r="C121">
        <v>427.12099999999998</v>
      </c>
      <c r="D121">
        <v>424.86399999999998</v>
      </c>
      <c r="E121">
        <v>300.25</v>
      </c>
      <c r="F121">
        <v>303.57100000000003</v>
      </c>
      <c r="H121">
        <f t="shared" si="12"/>
        <v>119</v>
      </c>
      <c r="I121" s="1">
        <f t="shared" si="13"/>
        <v>2.257000000000005</v>
      </c>
      <c r="J121" s="2">
        <f t="shared" si="14"/>
        <v>-3.3210000000000264</v>
      </c>
      <c r="M121">
        <f t="shared" si="15"/>
        <v>119</v>
      </c>
      <c r="N121" s="1">
        <f t="shared" si="10"/>
        <v>0.26458899366043326</v>
      </c>
      <c r="O121" s="2">
        <f t="shared" si="11"/>
        <v>0.29456369344997108</v>
      </c>
    </row>
    <row r="122" spans="2:15" x14ac:dyDescent="0.75">
      <c r="B122">
        <v>120</v>
      </c>
      <c r="C122">
        <v>426.76499999999999</v>
      </c>
      <c r="D122">
        <v>432.08199999999999</v>
      </c>
      <c r="E122">
        <v>322.38600000000002</v>
      </c>
      <c r="F122">
        <v>310.45699999999999</v>
      </c>
      <c r="H122">
        <f t="shared" si="12"/>
        <v>120</v>
      </c>
      <c r="I122" s="1">
        <f t="shared" si="13"/>
        <v>-5.3170000000000073</v>
      </c>
      <c r="J122" s="2">
        <f t="shared" si="14"/>
        <v>11.92900000000003</v>
      </c>
      <c r="M122">
        <f t="shared" si="15"/>
        <v>120</v>
      </c>
      <c r="N122" s="1">
        <f t="shared" si="10"/>
        <v>0.18389004315166965</v>
      </c>
      <c r="O122" s="2">
        <f t="shared" si="11"/>
        <v>0.59570308643194347</v>
      </c>
    </row>
    <row r="123" spans="2:15" x14ac:dyDescent="0.75">
      <c r="B123">
        <v>121</v>
      </c>
      <c r="C123">
        <v>418.76499999999999</v>
      </c>
      <c r="D123">
        <v>429.20699999999999</v>
      </c>
      <c r="E123">
        <v>303.85599999999999</v>
      </c>
      <c r="F123">
        <v>304.96699999999998</v>
      </c>
      <c r="H123">
        <f t="shared" si="12"/>
        <v>121</v>
      </c>
      <c r="I123" s="1">
        <f t="shared" si="13"/>
        <v>-10.442000000000007</v>
      </c>
      <c r="J123" s="2">
        <f t="shared" si="14"/>
        <v>-1.11099999999999</v>
      </c>
      <c r="M123">
        <f t="shared" si="15"/>
        <v>121</v>
      </c>
      <c r="N123" s="1">
        <f t="shared" si="10"/>
        <v>0.12928453465451981</v>
      </c>
      <c r="O123" s="2">
        <f t="shared" si="11"/>
        <v>0.33820422187555582</v>
      </c>
    </row>
    <row r="124" spans="2:15" x14ac:dyDescent="0.75">
      <c r="B124">
        <v>122</v>
      </c>
      <c r="C124">
        <v>422.05500000000001</v>
      </c>
      <c r="D124">
        <v>430.35599999999999</v>
      </c>
      <c r="E124">
        <v>307.14800000000002</v>
      </c>
      <c r="F124">
        <v>315.55</v>
      </c>
      <c r="H124">
        <f t="shared" si="12"/>
        <v>122</v>
      </c>
      <c r="I124" s="1">
        <f t="shared" si="13"/>
        <v>-8.3009999999999877</v>
      </c>
      <c r="J124" s="2">
        <f t="shared" si="14"/>
        <v>-8.4019999999999868</v>
      </c>
      <c r="M124">
        <f t="shared" si="15"/>
        <v>122</v>
      </c>
      <c r="N124" s="1">
        <f t="shared" si="10"/>
        <v>0.15209631878962201</v>
      </c>
      <c r="O124" s="2">
        <f t="shared" si="11"/>
        <v>0.1942299717620114</v>
      </c>
    </row>
    <row r="125" spans="2:15" x14ac:dyDescent="0.75">
      <c r="B125">
        <v>123</v>
      </c>
      <c r="C125">
        <v>416.971</v>
      </c>
      <c r="D125">
        <v>417.31200000000001</v>
      </c>
      <c r="E125">
        <v>323.346</v>
      </c>
      <c r="F125">
        <v>320.42700000000002</v>
      </c>
      <c r="H125">
        <f t="shared" si="12"/>
        <v>123</v>
      </c>
      <c r="I125" s="1">
        <f t="shared" si="13"/>
        <v>-0.34100000000000819</v>
      </c>
      <c r="J125" s="2">
        <f t="shared" si="14"/>
        <v>2.9189999999999827</v>
      </c>
      <c r="M125">
        <f t="shared" si="15"/>
        <v>123</v>
      </c>
      <c r="N125" s="1">
        <f t="shared" si="10"/>
        <v>0.23690799637739016</v>
      </c>
      <c r="O125" s="2">
        <f t="shared" si="11"/>
        <v>0.41778400900456147</v>
      </c>
    </row>
    <row r="126" spans="2:15" x14ac:dyDescent="0.75">
      <c r="B126">
        <v>124</v>
      </c>
      <c r="C126">
        <v>403.23500000000001</v>
      </c>
      <c r="D126">
        <v>418.18799999999999</v>
      </c>
      <c r="E126">
        <v>298.875</v>
      </c>
      <c r="F126">
        <v>304.31200000000001</v>
      </c>
      <c r="H126">
        <f t="shared" si="12"/>
        <v>124</v>
      </c>
      <c r="I126" s="1">
        <f t="shared" si="13"/>
        <v>-14.952999999999975</v>
      </c>
      <c r="J126" s="2">
        <f t="shared" si="14"/>
        <v>-5.4370000000000118</v>
      </c>
      <c r="M126">
        <f t="shared" si="15"/>
        <v>124</v>
      </c>
      <c r="N126" s="1">
        <f t="shared" si="10"/>
        <v>8.122103244366298E-2</v>
      </c>
      <c r="O126" s="2">
        <f t="shared" si="11"/>
        <v>0.25277936849588273</v>
      </c>
    </row>
  </sheetData>
  <sortState xmlns:xlrd2="http://schemas.microsoft.com/office/spreadsheetml/2017/richdata2" ref="B3:M282">
    <sortCondition ref="B3:B282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42"/>
  <sheetViews>
    <sheetView zoomScale="80" zoomScaleNormal="80" workbookViewId="0"/>
  </sheetViews>
  <sheetFormatPr defaultRowHeight="14.75" x14ac:dyDescent="0.75"/>
  <cols>
    <col min="9" max="9" width="9.1328125" style="1"/>
    <col min="10" max="10" width="9.1328125" style="2"/>
    <col min="14" max="14" width="9.1328125" style="1"/>
    <col min="15" max="15" width="9.1328125" style="2"/>
  </cols>
  <sheetData>
    <row r="1" spans="1:15" x14ac:dyDescent="0.75">
      <c r="A1" t="s">
        <v>24</v>
      </c>
      <c r="I1" s="1" t="s">
        <v>15</v>
      </c>
      <c r="N1" s="1" t="s">
        <v>16</v>
      </c>
    </row>
    <row r="2" spans="1:15" x14ac:dyDescent="0.75">
      <c r="B2" t="s">
        <v>14</v>
      </c>
      <c r="C2" s="1" t="s">
        <v>10</v>
      </c>
      <c r="D2" s="1" t="s">
        <v>11</v>
      </c>
      <c r="E2" s="2" t="s">
        <v>12</v>
      </c>
      <c r="F2" s="2" t="s">
        <v>13</v>
      </c>
      <c r="H2" t="s">
        <v>14</v>
      </c>
      <c r="I2" s="1" t="s">
        <v>1</v>
      </c>
      <c r="J2" s="2" t="s">
        <v>0</v>
      </c>
      <c r="M2" t="s">
        <v>14</v>
      </c>
      <c r="N2" s="1" t="s">
        <v>1</v>
      </c>
      <c r="O2" s="2" t="s">
        <v>0</v>
      </c>
    </row>
    <row r="3" spans="1:15" x14ac:dyDescent="0.75">
      <c r="B3">
        <v>1</v>
      </c>
      <c r="C3">
        <v>335.03800000000001</v>
      </c>
      <c r="D3">
        <v>334.404</v>
      </c>
      <c r="E3">
        <v>365.904</v>
      </c>
      <c r="F3">
        <v>380.37799999999999</v>
      </c>
      <c r="H3">
        <f>B3</f>
        <v>1</v>
      </c>
      <c r="I3" s="1">
        <f>C3-D3</f>
        <v>0.63400000000001455</v>
      </c>
      <c r="J3" s="2">
        <f>E3-F3</f>
        <v>-14.47399999999999</v>
      </c>
      <c r="M3">
        <f>B3</f>
        <v>1</v>
      </c>
      <c r="N3" s="1">
        <f>(I3-MIN(I$3:I$42))/(MAX(I$3:I$42)-MIN(I$3:I$42))</f>
        <v>0.19057652486649479</v>
      </c>
      <c r="O3" s="2">
        <f>(J3-MIN(J$3:J$42))/(MAX(J$3:J$42)-MIN(J$3:J$42))</f>
        <v>0.16151294498381855</v>
      </c>
    </row>
    <row r="4" spans="1:15" x14ac:dyDescent="0.75">
      <c r="B4">
        <v>2</v>
      </c>
      <c r="C4">
        <v>335.26900000000001</v>
      </c>
      <c r="D4">
        <v>336.12200000000001</v>
      </c>
      <c r="E4">
        <v>362.10599999999999</v>
      </c>
      <c r="F4">
        <v>380.16699999999997</v>
      </c>
      <c r="H4">
        <f t="shared" ref="H4:H42" si="0">B4</f>
        <v>2</v>
      </c>
      <c r="I4" s="1">
        <f t="shared" ref="I4:I42" si="1">C4-D4</f>
        <v>-0.85300000000000864</v>
      </c>
      <c r="J4" s="2">
        <f t="shared" ref="J4:J42" si="2">E4-F4</f>
        <v>-18.060999999999979</v>
      </c>
      <c r="M4">
        <f t="shared" ref="M4:M42" si="3">B4</f>
        <v>2</v>
      </c>
      <c r="N4" s="1">
        <f t="shared" ref="N4:N42" si="4">(I4-MIN(I$3:I$42))/(MAX(I$3:I$42)-MIN(I$3:I$42))</f>
        <v>0.17977258691466549</v>
      </c>
      <c r="O4" s="2">
        <f t="shared" ref="O4:O42" si="5">(J4-MIN(J$3:J$42))/(MAX(J$3:J$42)-MIN(J$3:J$42))</f>
        <v>0.13249190938511313</v>
      </c>
    </row>
    <row r="5" spans="1:15" x14ac:dyDescent="0.75">
      <c r="B5">
        <v>3</v>
      </c>
      <c r="C5">
        <v>357.24</v>
      </c>
      <c r="D5">
        <v>367.77600000000001</v>
      </c>
      <c r="E5">
        <v>417.06700000000001</v>
      </c>
      <c r="F5">
        <v>415.85300000000001</v>
      </c>
      <c r="H5">
        <f t="shared" si="0"/>
        <v>3</v>
      </c>
      <c r="I5" s="1">
        <f t="shared" si="1"/>
        <v>-10.536000000000001</v>
      </c>
      <c r="J5" s="2">
        <f t="shared" si="2"/>
        <v>1.2139999999999986</v>
      </c>
      <c r="M5">
        <f t="shared" si="3"/>
        <v>3</v>
      </c>
      <c r="N5" s="1">
        <f t="shared" si="4"/>
        <v>0.10941984233661493</v>
      </c>
      <c r="O5" s="2">
        <f t="shared" si="5"/>
        <v>0.28843851132686055</v>
      </c>
    </row>
    <row r="6" spans="1:15" x14ac:dyDescent="0.75">
      <c r="B6">
        <v>4</v>
      </c>
      <c r="C6">
        <v>357.346</v>
      </c>
      <c r="D6">
        <v>382.94200000000001</v>
      </c>
      <c r="E6">
        <v>408.69200000000001</v>
      </c>
      <c r="F6">
        <v>429.66</v>
      </c>
      <c r="H6">
        <f t="shared" si="0"/>
        <v>4</v>
      </c>
      <c r="I6" s="1">
        <f t="shared" si="1"/>
        <v>-25.596000000000004</v>
      </c>
      <c r="J6" s="2">
        <f t="shared" si="2"/>
        <v>-20.968000000000018</v>
      </c>
      <c r="M6">
        <f t="shared" si="3"/>
        <v>4</v>
      </c>
      <c r="N6" s="1">
        <f t="shared" si="4"/>
        <v>0</v>
      </c>
      <c r="O6" s="2">
        <f t="shared" si="5"/>
        <v>0.10897249190938464</v>
      </c>
    </row>
    <row r="7" spans="1:15" x14ac:dyDescent="0.75">
      <c r="B7">
        <v>5</v>
      </c>
      <c r="C7">
        <v>365.31200000000001</v>
      </c>
      <c r="D7">
        <v>365.84899999999999</v>
      </c>
      <c r="E7">
        <v>394.85399999999998</v>
      </c>
      <c r="F7">
        <v>419.54599999999999</v>
      </c>
      <c r="H7">
        <f t="shared" si="0"/>
        <v>5</v>
      </c>
      <c r="I7" s="1">
        <f t="shared" si="1"/>
        <v>-0.53699999999997772</v>
      </c>
      <c r="J7" s="2">
        <f t="shared" si="2"/>
        <v>-24.692000000000007</v>
      </c>
      <c r="M7">
        <f t="shared" si="3"/>
        <v>5</v>
      </c>
      <c r="N7" s="1">
        <f t="shared" si="4"/>
        <v>0.18206851454935166</v>
      </c>
      <c r="O7" s="2">
        <f t="shared" si="5"/>
        <v>7.8843042071197009E-2</v>
      </c>
    </row>
    <row r="8" spans="1:15" x14ac:dyDescent="0.75">
      <c r="B8">
        <v>6</v>
      </c>
      <c r="C8">
        <v>351.38499999999999</v>
      </c>
      <c r="D8">
        <v>355.46100000000001</v>
      </c>
      <c r="E8">
        <v>383.44799999999998</v>
      </c>
      <c r="F8">
        <v>402.27</v>
      </c>
      <c r="H8">
        <f t="shared" si="0"/>
        <v>6</v>
      </c>
      <c r="I8" s="1">
        <f t="shared" si="1"/>
        <v>-4.0760000000000218</v>
      </c>
      <c r="J8" s="2">
        <f t="shared" si="2"/>
        <v>-18.822000000000003</v>
      </c>
      <c r="M8">
        <f t="shared" si="3"/>
        <v>6</v>
      </c>
      <c r="N8" s="1">
        <f t="shared" si="4"/>
        <v>0.15635557815962492</v>
      </c>
      <c r="O8" s="2">
        <f t="shared" si="5"/>
        <v>0.12633495145631032</v>
      </c>
    </row>
    <row r="9" spans="1:15" x14ac:dyDescent="0.75">
      <c r="B9">
        <v>7</v>
      </c>
      <c r="C9">
        <v>370.31200000000001</v>
      </c>
      <c r="D9">
        <v>382.91399999999999</v>
      </c>
      <c r="E9">
        <v>383.70800000000003</v>
      </c>
      <c r="F9">
        <v>418.14499999999998</v>
      </c>
      <c r="H9">
        <f t="shared" si="0"/>
        <v>7</v>
      </c>
      <c r="I9" s="1">
        <f t="shared" si="1"/>
        <v>-12.601999999999975</v>
      </c>
      <c r="J9" s="2">
        <f t="shared" si="2"/>
        <v>-34.436999999999955</v>
      </c>
      <c r="M9">
        <f t="shared" si="3"/>
        <v>7</v>
      </c>
      <c r="N9" s="1">
        <f t="shared" si="4"/>
        <v>9.4409125585788664E-2</v>
      </c>
      <c r="O9" s="2">
        <f t="shared" si="5"/>
        <v>0</v>
      </c>
    </row>
    <row r="10" spans="1:15" x14ac:dyDescent="0.75">
      <c r="B10">
        <v>8</v>
      </c>
      <c r="C10">
        <v>370.53</v>
      </c>
      <c r="D10">
        <v>379.11200000000002</v>
      </c>
      <c r="E10">
        <v>367.64</v>
      </c>
      <c r="F10">
        <v>389.46699999999998</v>
      </c>
      <c r="H10">
        <f t="shared" si="0"/>
        <v>8</v>
      </c>
      <c r="I10" s="1">
        <f t="shared" si="1"/>
        <v>-8.5820000000000505</v>
      </c>
      <c r="J10" s="2">
        <f t="shared" si="2"/>
        <v>-21.826999999999998</v>
      </c>
      <c r="M10">
        <f t="shared" si="3"/>
        <v>8</v>
      </c>
      <c r="N10" s="1">
        <f t="shared" si="4"/>
        <v>0.12361681258400804</v>
      </c>
      <c r="O10" s="2">
        <f t="shared" si="5"/>
        <v>0.10202265372168252</v>
      </c>
    </row>
    <row r="11" spans="1:15" x14ac:dyDescent="0.75">
      <c r="B11">
        <v>9</v>
      </c>
      <c r="C11">
        <v>359.08699999999999</v>
      </c>
      <c r="D11">
        <v>367.24400000000003</v>
      </c>
      <c r="E11">
        <v>364.5</v>
      </c>
      <c r="F11">
        <v>384.25</v>
      </c>
      <c r="H11">
        <f t="shared" si="0"/>
        <v>9</v>
      </c>
      <c r="I11" s="1">
        <f t="shared" si="1"/>
        <v>-8.1570000000000391</v>
      </c>
      <c r="J11" s="2">
        <f t="shared" si="2"/>
        <v>-19.75</v>
      </c>
      <c r="M11">
        <f t="shared" si="3"/>
        <v>9</v>
      </c>
      <c r="N11" s="1">
        <f t="shared" si="4"/>
        <v>0.1267046899407851</v>
      </c>
      <c r="O11" s="2">
        <f t="shared" si="5"/>
        <v>0.11882686084142362</v>
      </c>
    </row>
    <row r="12" spans="1:15" x14ac:dyDescent="0.75">
      <c r="B12">
        <v>10</v>
      </c>
      <c r="C12">
        <v>371.24</v>
      </c>
      <c r="D12">
        <v>371.33300000000003</v>
      </c>
      <c r="E12">
        <v>380.31700000000001</v>
      </c>
      <c r="F12">
        <v>398.71800000000002</v>
      </c>
      <c r="H12">
        <f t="shared" si="0"/>
        <v>10</v>
      </c>
      <c r="I12" s="1">
        <f t="shared" si="1"/>
        <v>-9.3000000000017735E-2</v>
      </c>
      <c r="J12" s="2">
        <f t="shared" si="2"/>
        <v>-18.40100000000001</v>
      </c>
      <c r="M12">
        <f t="shared" si="3"/>
        <v>10</v>
      </c>
      <c r="N12" s="1">
        <f t="shared" si="4"/>
        <v>0.18529443818796074</v>
      </c>
      <c r="O12" s="2">
        <f t="shared" si="5"/>
        <v>0.12974110032362418</v>
      </c>
    </row>
    <row r="13" spans="1:15" x14ac:dyDescent="0.75">
      <c r="B13">
        <v>11</v>
      </c>
      <c r="C13">
        <v>381.625</v>
      </c>
      <c r="D13">
        <v>391.30799999999999</v>
      </c>
      <c r="E13">
        <v>393.279</v>
      </c>
      <c r="F13">
        <v>400.59</v>
      </c>
      <c r="H13">
        <f t="shared" si="0"/>
        <v>11</v>
      </c>
      <c r="I13" s="1">
        <f t="shared" si="1"/>
        <v>-9.6829999999999927</v>
      </c>
      <c r="J13" s="2">
        <f t="shared" si="2"/>
        <v>-7.3109999999999786</v>
      </c>
      <c r="M13">
        <f t="shared" si="3"/>
        <v>11</v>
      </c>
      <c r="N13" s="1">
        <f t="shared" si="4"/>
        <v>0.11561739383151091</v>
      </c>
      <c r="O13" s="2">
        <f t="shared" si="5"/>
        <v>0.21946601941747559</v>
      </c>
    </row>
    <row r="14" spans="1:15" x14ac:dyDescent="0.75">
      <c r="B14">
        <v>12</v>
      </c>
      <c r="C14">
        <v>386.01</v>
      </c>
      <c r="D14">
        <v>407.59</v>
      </c>
      <c r="E14">
        <v>393.03800000000001</v>
      </c>
      <c r="F14">
        <v>421.04500000000002</v>
      </c>
      <c r="H14">
        <f t="shared" si="0"/>
        <v>12</v>
      </c>
      <c r="I14" s="1">
        <f t="shared" si="1"/>
        <v>-21.579999999999984</v>
      </c>
      <c r="J14" s="2">
        <f t="shared" si="2"/>
        <v>-28.007000000000005</v>
      </c>
      <c r="M14">
        <f t="shared" si="3"/>
        <v>12</v>
      </c>
      <c r="N14" s="1">
        <f t="shared" si="4"/>
        <v>2.9178624623097456E-2</v>
      </c>
      <c r="O14" s="2">
        <f t="shared" si="5"/>
        <v>5.2022653721682459E-2</v>
      </c>
    </row>
    <row r="15" spans="1:15" x14ac:dyDescent="0.75">
      <c r="B15">
        <v>13</v>
      </c>
      <c r="C15">
        <v>383.952</v>
      </c>
      <c r="D15">
        <v>384.27600000000001</v>
      </c>
      <c r="E15">
        <v>379.10599999999999</v>
      </c>
      <c r="F15">
        <v>398.35899999999998</v>
      </c>
      <c r="H15">
        <f t="shared" si="0"/>
        <v>13</v>
      </c>
      <c r="I15" s="1">
        <f t="shared" si="1"/>
        <v>-0.32400000000001228</v>
      </c>
      <c r="J15" s="2">
        <f t="shared" si="2"/>
        <v>-19.252999999999986</v>
      </c>
      <c r="M15">
        <f t="shared" si="3"/>
        <v>13</v>
      </c>
      <c r="N15" s="1">
        <f t="shared" si="4"/>
        <v>0.18361608602463023</v>
      </c>
      <c r="O15" s="2">
        <f t="shared" si="5"/>
        <v>0.12284789644012924</v>
      </c>
    </row>
    <row r="16" spans="1:15" x14ac:dyDescent="0.75">
      <c r="B16">
        <v>14</v>
      </c>
      <c r="C16">
        <v>403.71199999999999</v>
      </c>
      <c r="D16">
        <v>399.74400000000003</v>
      </c>
      <c r="E16">
        <v>391.827</v>
      </c>
      <c r="F16">
        <v>404.94900000000001</v>
      </c>
      <c r="H16">
        <f t="shared" si="0"/>
        <v>14</v>
      </c>
      <c r="I16" s="1">
        <f t="shared" si="1"/>
        <v>3.9679999999999609</v>
      </c>
      <c r="J16" s="2">
        <f t="shared" si="2"/>
        <v>-13.122000000000014</v>
      </c>
      <c r="M16">
        <f t="shared" si="3"/>
        <v>14</v>
      </c>
      <c r="N16" s="1">
        <f t="shared" si="4"/>
        <v>0.21480001453118722</v>
      </c>
      <c r="O16" s="2">
        <f t="shared" si="5"/>
        <v>0.17245145631067918</v>
      </c>
    </row>
    <row r="17" spans="2:15" x14ac:dyDescent="0.75">
      <c r="B17">
        <v>15</v>
      </c>
      <c r="C17">
        <v>399.11599999999999</v>
      </c>
      <c r="D17">
        <v>403.09500000000003</v>
      </c>
      <c r="E17">
        <v>409.161</v>
      </c>
      <c r="F17">
        <v>410.15499999999997</v>
      </c>
      <c r="H17">
        <f t="shared" si="0"/>
        <v>15</v>
      </c>
      <c r="I17" s="1">
        <f t="shared" si="1"/>
        <v>-3.9790000000000418</v>
      </c>
      <c r="J17" s="2">
        <f t="shared" si="2"/>
        <v>-0.99399999999997135</v>
      </c>
      <c r="M17">
        <f t="shared" si="3"/>
        <v>15</v>
      </c>
      <c r="N17" s="1">
        <f t="shared" si="4"/>
        <v>0.15706034075634798</v>
      </c>
      <c r="O17" s="2">
        <f t="shared" si="5"/>
        <v>0.27057443365695788</v>
      </c>
    </row>
    <row r="18" spans="2:15" x14ac:dyDescent="0.75">
      <c r="B18">
        <v>16</v>
      </c>
      <c r="C18">
        <v>437.29500000000002</v>
      </c>
      <c r="D18">
        <v>415.649</v>
      </c>
      <c r="E18">
        <v>466.97300000000001</v>
      </c>
      <c r="F18">
        <v>415.226</v>
      </c>
      <c r="H18">
        <f t="shared" si="0"/>
        <v>16</v>
      </c>
      <c r="I18" s="1">
        <f t="shared" si="1"/>
        <v>21.646000000000015</v>
      </c>
      <c r="J18" s="2">
        <f t="shared" si="2"/>
        <v>51.747000000000014</v>
      </c>
      <c r="M18">
        <f t="shared" si="3"/>
        <v>16</v>
      </c>
      <c r="N18" s="1">
        <f t="shared" si="4"/>
        <v>0.34324118138554877</v>
      </c>
      <c r="O18" s="2">
        <f t="shared" si="5"/>
        <v>0.6972815533980582</v>
      </c>
    </row>
    <row r="19" spans="2:15" x14ac:dyDescent="0.75">
      <c r="B19">
        <v>17</v>
      </c>
      <c r="C19">
        <v>414.24099999999999</v>
      </c>
      <c r="D19">
        <v>404.41899999999998</v>
      </c>
      <c r="E19">
        <v>422.78399999999999</v>
      </c>
      <c r="F19">
        <v>422.221</v>
      </c>
      <c r="H19">
        <f t="shared" si="0"/>
        <v>17</v>
      </c>
      <c r="I19" s="1">
        <f t="shared" si="1"/>
        <v>9.8220000000000027</v>
      </c>
      <c r="J19" s="2">
        <f t="shared" si="2"/>
        <v>0.56299999999998818</v>
      </c>
      <c r="M19">
        <f t="shared" si="3"/>
        <v>17</v>
      </c>
      <c r="N19" s="1">
        <f t="shared" si="4"/>
        <v>0.25733280052312268</v>
      </c>
      <c r="O19" s="2">
        <f t="shared" si="5"/>
        <v>0.28317152103559834</v>
      </c>
    </row>
    <row r="20" spans="2:15" x14ac:dyDescent="0.75">
      <c r="B20">
        <v>18</v>
      </c>
      <c r="C20">
        <v>416.63799999999998</v>
      </c>
      <c r="D20">
        <v>410</v>
      </c>
      <c r="E20">
        <v>402.33600000000001</v>
      </c>
      <c r="F20">
        <v>427.79700000000003</v>
      </c>
      <c r="H20">
        <f t="shared" si="0"/>
        <v>18</v>
      </c>
      <c r="I20" s="1">
        <f t="shared" si="1"/>
        <v>6.6379999999999768</v>
      </c>
      <c r="J20" s="2">
        <f t="shared" si="2"/>
        <v>-25.461000000000013</v>
      </c>
      <c r="M20">
        <f t="shared" si="3"/>
        <v>18</v>
      </c>
      <c r="N20" s="1">
        <f t="shared" si="4"/>
        <v>0.23419914992552743</v>
      </c>
      <c r="O20" s="2">
        <f t="shared" si="5"/>
        <v>7.2621359223300527E-2</v>
      </c>
    </row>
    <row r="21" spans="2:15" x14ac:dyDescent="0.75">
      <c r="B21">
        <v>19</v>
      </c>
      <c r="C21">
        <v>400.30200000000002</v>
      </c>
      <c r="D21">
        <v>406.41300000000001</v>
      </c>
      <c r="E21">
        <v>381.95699999999999</v>
      </c>
      <c r="F21">
        <v>412.66899999999998</v>
      </c>
      <c r="H21">
        <f t="shared" si="0"/>
        <v>19</v>
      </c>
      <c r="I21" s="1">
        <f t="shared" si="1"/>
        <v>-6.11099999999999</v>
      </c>
      <c r="J21" s="2">
        <f t="shared" si="2"/>
        <v>-30.711999999999989</v>
      </c>
      <c r="M21">
        <f t="shared" si="3"/>
        <v>19</v>
      </c>
      <c r="N21" s="1">
        <f t="shared" si="4"/>
        <v>0.14157009481599889</v>
      </c>
      <c r="O21" s="2">
        <f t="shared" si="5"/>
        <v>3.0137540453074166E-2</v>
      </c>
    </row>
    <row r="22" spans="2:15" x14ac:dyDescent="0.75">
      <c r="B22">
        <v>20</v>
      </c>
      <c r="C22">
        <v>446.25900000000001</v>
      </c>
      <c r="D22">
        <v>425.44799999999998</v>
      </c>
      <c r="E22">
        <v>431.13799999999998</v>
      </c>
      <c r="F22">
        <v>420.983</v>
      </c>
      <c r="H22">
        <f t="shared" si="0"/>
        <v>20</v>
      </c>
      <c r="I22" s="1">
        <f t="shared" si="1"/>
        <v>20.811000000000035</v>
      </c>
      <c r="J22" s="2">
        <f t="shared" si="2"/>
        <v>10.154999999999973</v>
      </c>
      <c r="M22">
        <f t="shared" si="3"/>
        <v>20</v>
      </c>
      <c r="N22" s="1">
        <f t="shared" si="4"/>
        <v>0.33717441057870473</v>
      </c>
      <c r="O22" s="2">
        <f t="shared" si="5"/>
        <v>0.36077669902912574</v>
      </c>
    </row>
    <row r="23" spans="2:15" x14ac:dyDescent="0.75">
      <c r="B23">
        <v>21</v>
      </c>
      <c r="C23">
        <v>415.81700000000001</v>
      </c>
      <c r="D23">
        <v>412.40300000000002</v>
      </c>
      <c r="E23">
        <v>412.17500000000001</v>
      </c>
      <c r="F23">
        <v>426.10199999999998</v>
      </c>
      <c r="H23">
        <f t="shared" si="0"/>
        <v>21</v>
      </c>
      <c r="I23" s="1">
        <f t="shared" si="1"/>
        <v>3.4139999999999873</v>
      </c>
      <c r="J23" s="2">
        <f t="shared" si="2"/>
        <v>-13.926999999999964</v>
      </c>
      <c r="M23">
        <f t="shared" si="3"/>
        <v>21</v>
      </c>
      <c r="N23" s="1">
        <f t="shared" si="4"/>
        <v>0.21077487557670638</v>
      </c>
      <c r="O23" s="2">
        <f t="shared" si="5"/>
        <v>0.16593851132686083</v>
      </c>
    </row>
    <row r="24" spans="2:15" x14ac:dyDescent="0.75">
      <c r="B24">
        <v>22</v>
      </c>
      <c r="C24">
        <v>406.017</v>
      </c>
      <c r="D24">
        <v>415.57</v>
      </c>
      <c r="E24">
        <v>393.05200000000002</v>
      </c>
      <c r="F24">
        <v>398.05799999999999</v>
      </c>
      <c r="H24">
        <f t="shared" si="0"/>
        <v>22</v>
      </c>
      <c r="I24" s="1">
        <f t="shared" si="1"/>
        <v>-9.5529999999999973</v>
      </c>
      <c r="J24" s="2">
        <f t="shared" si="2"/>
        <v>-5.0059999999999718</v>
      </c>
      <c r="M24">
        <f t="shared" si="3"/>
        <v>22</v>
      </c>
      <c r="N24" s="1">
        <f t="shared" si="4"/>
        <v>0.1165619210229956</v>
      </c>
      <c r="O24" s="2">
        <f t="shared" si="5"/>
        <v>0.23811488673139153</v>
      </c>
    </row>
    <row r="25" spans="2:15" x14ac:dyDescent="0.75">
      <c r="B25">
        <v>23</v>
      </c>
      <c r="C25">
        <v>398.75799999999998</v>
      </c>
      <c r="D25">
        <v>399.35199999999998</v>
      </c>
      <c r="E25">
        <v>383.274</v>
      </c>
      <c r="F25">
        <v>380.91500000000002</v>
      </c>
      <c r="H25">
        <f t="shared" si="0"/>
        <v>23</v>
      </c>
      <c r="I25" s="1">
        <f t="shared" si="1"/>
        <v>-0.59399999999999409</v>
      </c>
      <c r="J25" s="2">
        <f t="shared" si="2"/>
        <v>2.3589999999999804</v>
      </c>
      <c r="M25">
        <f t="shared" si="3"/>
        <v>23</v>
      </c>
      <c r="N25" s="1">
        <f t="shared" si="4"/>
        <v>0.1816543757038544</v>
      </c>
      <c r="O25" s="2">
        <f t="shared" si="5"/>
        <v>0.29770226537216782</v>
      </c>
    </row>
    <row r="26" spans="2:15" x14ac:dyDescent="0.75">
      <c r="B26">
        <v>24</v>
      </c>
      <c r="C26">
        <v>418.84699999999998</v>
      </c>
      <c r="D26">
        <v>404.83</v>
      </c>
      <c r="E26">
        <v>373.76600000000002</v>
      </c>
      <c r="F26">
        <v>366.31799999999998</v>
      </c>
      <c r="H26">
        <f t="shared" si="0"/>
        <v>24</v>
      </c>
      <c r="I26" s="1">
        <f t="shared" si="1"/>
        <v>14.016999999999996</v>
      </c>
      <c r="J26" s="2">
        <f t="shared" si="2"/>
        <v>7.4480000000000359</v>
      </c>
      <c r="M26">
        <f t="shared" si="3"/>
        <v>24</v>
      </c>
      <c r="N26" s="1">
        <f t="shared" si="4"/>
        <v>0.28781196643295665</v>
      </c>
      <c r="O26" s="2">
        <f t="shared" si="5"/>
        <v>0.33887540453074438</v>
      </c>
    </row>
    <row r="27" spans="2:15" x14ac:dyDescent="0.75">
      <c r="B27">
        <v>25</v>
      </c>
      <c r="C27">
        <v>416.16899999999998</v>
      </c>
      <c r="D27">
        <v>395.36900000000003</v>
      </c>
      <c r="E27">
        <v>380.202</v>
      </c>
      <c r="F27">
        <v>374.358</v>
      </c>
      <c r="H27">
        <f t="shared" si="0"/>
        <v>25</v>
      </c>
      <c r="I27" s="1">
        <f t="shared" si="1"/>
        <v>20.799999999999955</v>
      </c>
      <c r="J27" s="2">
        <f t="shared" si="2"/>
        <v>5.8439999999999941</v>
      </c>
      <c r="M27">
        <f t="shared" si="3"/>
        <v>25</v>
      </c>
      <c r="N27" s="1">
        <f t="shared" si="4"/>
        <v>0.33709448904711697</v>
      </c>
      <c r="O27" s="2">
        <f t="shared" si="5"/>
        <v>0.32589805825242685</v>
      </c>
    </row>
    <row r="28" spans="2:15" x14ac:dyDescent="0.75">
      <c r="B28">
        <v>26</v>
      </c>
      <c r="C28">
        <v>408.476</v>
      </c>
      <c r="D28">
        <v>386.00599999999997</v>
      </c>
      <c r="E28">
        <v>369.32299999999998</v>
      </c>
      <c r="F28">
        <v>386.11900000000003</v>
      </c>
      <c r="H28">
        <f t="shared" si="0"/>
        <v>26</v>
      </c>
      <c r="I28" s="1">
        <f t="shared" si="1"/>
        <v>22.470000000000027</v>
      </c>
      <c r="J28" s="2">
        <f t="shared" si="2"/>
        <v>-16.796000000000049</v>
      </c>
      <c r="M28">
        <f t="shared" si="3"/>
        <v>26</v>
      </c>
      <c r="N28" s="1">
        <f t="shared" si="4"/>
        <v>0.34922803066080588</v>
      </c>
      <c r="O28" s="2">
        <f t="shared" si="5"/>
        <v>0.14272653721682776</v>
      </c>
    </row>
    <row r="29" spans="2:15" x14ac:dyDescent="0.75">
      <c r="B29">
        <v>27</v>
      </c>
      <c r="C29">
        <v>441.517</v>
      </c>
      <c r="D29">
        <v>409.10500000000002</v>
      </c>
      <c r="E29">
        <v>371.32799999999997</v>
      </c>
      <c r="F29">
        <v>386.65699999999998</v>
      </c>
      <c r="H29">
        <f t="shared" si="0"/>
        <v>27</v>
      </c>
      <c r="I29" s="1">
        <f t="shared" si="1"/>
        <v>32.411999999999978</v>
      </c>
      <c r="J29" s="2">
        <f t="shared" si="2"/>
        <v>-15.329000000000008</v>
      </c>
      <c r="M29">
        <f t="shared" si="3"/>
        <v>27</v>
      </c>
      <c r="N29" s="1">
        <f t="shared" si="4"/>
        <v>0.42146256402804488</v>
      </c>
      <c r="O29" s="2">
        <f t="shared" si="5"/>
        <v>0.15459546925566306</v>
      </c>
    </row>
    <row r="30" spans="2:15" x14ac:dyDescent="0.75">
      <c r="B30">
        <v>28</v>
      </c>
      <c r="C30">
        <v>544.16700000000003</v>
      </c>
      <c r="D30">
        <v>432.12799999999999</v>
      </c>
      <c r="E30">
        <v>516.88900000000001</v>
      </c>
      <c r="F30">
        <v>441.15899999999999</v>
      </c>
      <c r="H30">
        <f t="shared" si="0"/>
        <v>28</v>
      </c>
      <c r="I30" s="1">
        <f t="shared" si="1"/>
        <v>112.03900000000004</v>
      </c>
      <c r="J30" s="2">
        <f t="shared" si="2"/>
        <v>75.730000000000018</v>
      </c>
      <c r="M30">
        <f t="shared" si="3"/>
        <v>28</v>
      </c>
      <c r="N30" s="1">
        <f t="shared" si="4"/>
        <v>1</v>
      </c>
      <c r="O30" s="2">
        <f t="shared" si="5"/>
        <v>0.89131877022653727</v>
      </c>
    </row>
    <row r="31" spans="2:15" x14ac:dyDescent="0.75">
      <c r="B31">
        <v>29</v>
      </c>
      <c r="C31">
        <v>504.01900000000001</v>
      </c>
      <c r="D31">
        <v>436.02600000000001</v>
      </c>
      <c r="E31">
        <v>491.83699999999999</v>
      </c>
      <c r="F31">
        <v>454.97399999999999</v>
      </c>
      <c r="H31">
        <f t="shared" si="0"/>
        <v>29</v>
      </c>
      <c r="I31" s="1">
        <f t="shared" si="1"/>
        <v>67.992999999999995</v>
      </c>
      <c r="J31" s="2">
        <f t="shared" si="2"/>
        <v>36.863</v>
      </c>
      <c r="M31">
        <f t="shared" si="3"/>
        <v>29</v>
      </c>
      <c r="N31" s="1">
        <f t="shared" si="4"/>
        <v>0.67997965633741397</v>
      </c>
      <c r="O31" s="2">
        <f t="shared" si="5"/>
        <v>0.576860841423948</v>
      </c>
    </row>
    <row r="32" spans="2:15" x14ac:dyDescent="0.75">
      <c r="B32">
        <v>30</v>
      </c>
      <c r="C32">
        <v>478.721</v>
      </c>
      <c r="D32">
        <v>424.096</v>
      </c>
      <c r="E32">
        <v>451.721</v>
      </c>
      <c r="F32">
        <v>443.16699999999997</v>
      </c>
      <c r="H32">
        <f t="shared" si="0"/>
        <v>30</v>
      </c>
      <c r="I32" s="1">
        <f t="shared" si="1"/>
        <v>54.625</v>
      </c>
      <c r="J32" s="2">
        <f t="shared" si="2"/>
        <v>8.5540000000000305</v>
      </c>
      <c r="M32">
        <f t="shared" si="3"/>
        <v>30</v>
      </c>
      <c r="N32" s="1">
        <f t="shared" si="4"/>
        <v>0.58285319867766172</v>
      </c>
      <c r="O32" s="2">
        <f t="shared" si="5"/>
        <v>0.34782362459546923</v>
      </c>
    </row>
    <row r="33" spans="2:15" x14ac:dyDescent="0.75">
      <c r="B33">
        <v>31</v>
      </c>
      <c r="C33">
        <v>454.06700000000001</v>
      </c>
      <c r="D33">
        <v>408.94200000000001</v>
      </c>
      <c r="E33">
        <v>488.298</v>
      </c>
      <c r="F33">
        <v>468.35300000000001</v>
      </c>
      <c r="H33">
        <f t="shared" si="0"/>
        <v>31</v>
      </c>
      <c r="I33" s="1">
        <f t="shared" si="1"/>
        <v>45.125</v>
      </c>
      <c r="J33" s="2">
        <f t="shared" si="2"/>
        <v>19.944999999999993</v>
      </c>
      <c r="M33">
        <f t="shared" si="3"/>
        <v>31</v>
      </c>
      <c r="N33" s="1">
        <f t="shared" si="4"/>
        <v>0.51383005776147039</v>
      </c>
      <c r="O33" s="2">
        <f t="shared" si="5"/>
        <v>0.43998381877022624</v>
      </c>
    </row>
    <row r="34" spans="2:15" x14ac:dyDescent="0.75">
      <c r="B34">
        <v>32</v>
      </c>
      <c r="C34">
        <v>496.40600000000001</v>
      </c>
      <c r="D34">
        <v>426.11799999999999</v>
      </c>
      <c r="E34">
        <v>517.375</v>
      </c>
      <c r="F34">
        <v>503.34199999999998</v>
      </c>
      <c r="H34">
        <f t="shared" si="0"/>
        <v>32</v>
      </c>
      <c r="I34" s="1">
        <f t="shared" si="1"/>
        <v>70.288000000000011</v>
      </c>
      <c r="J34" s="2">
        <f t="shared" si="2"/>
        <v>14.033000000000015</v>
      </c>
      <c r="M34">
        <f t="shared" si="3"/>
        <v>32</v>
      </c>
      <c r="N34" s="1">
        <f t="shared" si="4"/>
        <v>0.69665419406400975</v>
      </c>
      <c r="O34" s="2">
        <f t="shared" si="5"/>
        <v>0.3921521035598704</v>
      </c>
    </row>
    <row r="35" spans="2:15" x14ac:dyDescent="0.75">
      <c r="B35">
        <v>33</v>
      </c>
      <c r="C35">
        <v>428.28100000000001</v>
      </c>
      <c r="D35">
        <v>413.04599999999999</v>
      </c>
      <c r="E35">
        <v>454.30200000000002</v>
      </c>
      <c r="F35">
        <v>453.21699999999998</v>
      </c>
      <c r="H35">
        <f t="shared" si="0"/>
        <v>33</v>
      </c>
      <c r="I35" s="1">
        <f t="shared" si="1"/>
        <v>15.235000000000014</v>
      </c>
      <c r="J35" s="2">
        <f t="shared" si="2"/>
        <v>1.0850000000000364</v>
      </c>
      <c r="M35">
        <f t="shared" si="3"/>
        <v>33</v>
      </c>
      <c r="N35" s="1">
        <f t="shared" si="4"/>
        <v>0.29666145965779056</v>
      </c>
      <c r="O35" s="2">
        <f t="shared" si="5"/>
        <v>0.28739482200647248</v>
      </c>
    </row>
    <row r="36" spans="2:15" x14ac:dyDescent="0.75">
      <c r="B36">
        <v>34</v>
      </c>
      <c r="C36">
        <v>436.74</v>
      </c>
      <c r="D36">
        <v>420.73700000000002</v>
      </c>
      <c r="E36">
        <v>504.22899999999998</v>
      </c>
      <c r="F36">
        <v>415.06599999999997</v>
      </c>
      <c r="H36">
        <f t="shared" si="0"/>
        <v>34</v>
      </c>
      <c r="I36" s="1">
        <f t="shared" si="1"/>
        <v>16.002999999999986</v>
      </c>
      <c r="J36" s="2">
        <f t="shared" si="2"/>
        <v>89.163000000000011</v>
      </c>
      <c r="M36">
        <f t="shared" si="3"/>
        <v>34</v>
      </c>
      <c r="N36" s="1">
        <f t="shared" si="4"/>
        <v>0.30224143568133088</v>
      </c>
      <c r="O36" s="2">
        <f t="shared" si="5"/>
        <v>1</v>
      </c>
    </row>
    <row r="37" spans="2:15" x14ac:dyDescent="0.75">
      <c r="B37">
        <v>35</v>
      </c>
      <c r="C37">
        <v>445.80200000000002</v>
      </c>
      <c r="D37">
        <v>420.28899999999999</v>
      </c>
      <c r="E37">
        <v>474.93799999999999</v>
      </c>
      <c r="F37">
        <v>432.27600000000001</v>
      </c>
      <c r="H37">
        <f t="shared" si="0"/>
        <v>35</v>
      </c>
      <c r="I37" s="1">
        <f t="shared" si="1"/>
        <v>25.513000000000034</v>
      </c>
      <c r="J37" s="2">
        <f t="shared" si="2"/>
        <v>42.661999999999978</v>
      </c>
      <c r="M37">
        <f t="shared" si="3"/>
        <v>35</v>
      </c>
      <c r="N37" s="1">
        <f t="shared" si="4"/>
        <v>0.37133723253532908</v>
      </c>
      <c r="O37" s="2">
        <f t="shared" si="5"/>
        <v>0.62377831715210319</v>
      </c>
    </row>
    <row r="38" spans="2:15" x14ac:dyDescent="0.75">
      <c r="B38">
        <v>36</v>
      </c>
      <c r="C38">
        <v>432.97899999999998</v>
      </c>
      <c r="D38">
        <v>400.60500000000002</v>
      </c>
      <c r="E38">
        <v>456.19799999999998</v>
      </c>
      <c r="F38">
        <v>411.16399999999999</v>
      </c>
      <c r="H38">
        <f t="shared" si="0"/>
        <v>36</v>
      </c>
      <c r="I38" s="1">
        <f t="shared" si="1"/>
        <v>32.373999999999967</v>
      </c>
      <c r="J38" s="2">
        <f t="shared" si="2"/>
        <v>45.033999999999992</v>
      </c>
      <c r="M38">
        <f t="shared" si="3"/>
        <v>36</v>
      </c>
      <c r="N38" s="1">
        <f t="shared" si="4"/>
        <v>0.42118647146438004</v>
      </c>
      <c r="O38" s="2">
        <f t="shared" si="5"/>
        <v>0.64296925566343022</v>
      </c>
    </row>
    <row r="39" spans="2:15" x14ac:dyDescent="0.75">
      <c r="B39">
        <v>37</v>
      </c>
      <c r="C39">
        <v>414.30200000000002</v>
      </c>
      <c r="D39">
        <v>406.18400000000003</v>
      </c>
      <c r="E39">
        <v>371.55200000000002</v>
      </c>
      <c r="F39">
        <v>384.58600000000001</v>
      </c>
      <c r="H39">
        <f t="shared" si="0"/>
        <v>37</v>
      </c>
      <c r="I39" s="1">
        <f t="shared" si="1"/>
        <v>8.117999999999995</v>
      </c>
      <c r="J39" s="2">
        <f t="shared" si="2"/>
        <v>-13.033999999999992</v>
      </c>
      <c r="M39">
        <f t="shared" si="3"/>
        <v>37</v>
      </c>
      <c r="N39" s="1">
        <f t="shared" si="4"/>
        <v>0.24495222872089212</v>
      </c>
      <c r="O39" s="2">
        <f t="shared" si="5"/>
        <v>0.17316343042071172</v>
      </c>
    </row>
    <row r="40" spans="2:15" x14ac:dyDescent="0.75">
      <c r="B40">
        <v>38</v>
      </c>
      <c r="C40">
        <v>386.64600000000002</v>
      </c>
      <c r="D40">
        <v>394.35500000000002</v>
      </c>
      <c r="E40">
        <v>381.625</v>
      </c>
      <c r="F40">
        <v>393.67099999999999</v>
      </c>
      <c r="H40">
        <f t="shared" si="0"/>
        <v>38</v>
      </c>
      <c r="I40" s="1">
        <f t="shared" si="1"/>
        <v>-7.7090000000000032</v>
      </c>
      <c r="J40" s="2">
        <f t="shared" si="2"/>
        <v>-12.045999999999992</v>
      </c>
      <c r="M40">
        <f t="shared" si="3"/>
        <v>38</v>
      </c>
      <c r="N40" s="1">
        <f t="shared" si="4"/>
        <v>0.12995967595451735</v>
      </c>
      <c r="O40" s="2">
        <f t="shared" si="5"/>
        <v>0.18115695792880235</v>
      </c>
    </row>
    <row r="41" spans="2:15" x14ac:dyDescent="0.75">
      <c r="B41">
        <v>39</v>
      </c>
      <c r="C41">
        <v>394.99</v>
      </c>
      <c r="D41">
        <v>390.08600000000001</v>
      </c>
      <c r="E41">
        <v>405.84399999999999</v>
      </c>
      <c r="F41">
        <v>400.89499999999998</v>
      </c>
      <c r="H41">
        <f t="shared" si="0"/>
        <v>39</v>
      </c>
      <c r="I41" s="1">
        <f t="shared" si="1"/>
        <v>4.9039999999999964</v>
      </c>
      <c r="J41" s="2">
        <f t="shared" si="2"/>
        <v>4.9490000000000123</v>
      </c>
      <c r="M41">
        <f t="shared" si="3"/>
        <v>39</v>
      </c>
      <c r="N41" s="1">
        <f t="shared" si="4"/>
        <v>0.22160061030987749</v>
      </c>
      <c r="O41" s="2">
        <f t="shared" si="5"/>
        <v>0.31865695792880239</v>
      </c>
    </row>
    <row r="42" spans="2:15" x14ac:dyDescent="0.75">
      <c r="B42">
        <v>40</v>
      </c>
      <c r="C42">
        <v>411.71899999999999</v>
      </c>
      <c r="D42">
        <v>417.38799999999998</v>
      </c>
      <c r="E42">
        <v>368.83300000000003</v>
      </c>
      <c r="F42">
        <v>373.98700000000002</v>
      </c>
      <c r="H42">
        <f t="shared" si="0"/>
        <v>40</v>
      </c>
      <c r="I42" s="1">
        <f t="shared" si="1"/>
        <v>-5.6689999999999827</v>
      </c>
      <c r="J42" s="2">
        <f t="shared" si="2"/>
        <v>-5.1539999999999964</v>
      </c>
      <c r="M42">
        <f t="shared" si="3"/>
        <v>40</v>
      </c>
      <c r="N42" s="1">
        <f t="shared" si="4"/>
        <v>0.14478148726704701</v>
      </c>
      <c r="O42" s="2">
        <f t="shared" si="5"/>
        <v>0.23691747572815508</v>
      </c>
    </row>
  </sheetData>
  <sortState xmlns:xlrd2="http://schemas.microsoft.com/office/spreadsheetml/2017/richdata2" ref="B3:M82">
    <sortCondition ref="B3:B82"/>
  </sortState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7"/>
  <sheetViews>
    <sheetView zoomScale="80" zoomScaleNormal="80" workbookViewId="0"/>
  </sheetViews>
  <sheetFormatPr defaultRowHeight="14.75" x14ac:dyDescent="0.75"/>
  <cols>
    <col min="9" max="9" width="9.1328125" style="1"/>
    <col min="10" max="10" width="9.1328125" style="2"/>
    <col min="14" max="14" width="9.1328125" style="1"/>
    <col min="15" max="15" width="9.1328125" style="2"/>
  </cols>
  <sheetData>
    <row r="1" spans="1:15" x14ac:dyDescent="0.75">
      <c r="A1" t="s">
        <v>25</v>
      </c>
      <c r="I1" s="1" t="s">
        <v>15</v>
      </c>
      <c r="N1" s="1" t="s">
        <v>16</v>
      </c>
    </row>
    <row r="2" spans="1:15" x14ac:dyDescent="0.75">
      <c r="B2" t="s">
        <v>14</v>
      </c>
      <c r="C2" s="1" t="s">
        <v>10</v>
      </c>
      <c r="D2" s="1" t="s">
        <v>11</v>
      </c>
      <c r="E2" s="2" t="s">
        <v>12</v>
      </c>
      <c r="F2" s="2" t="s">
        <v>13</v>
      </c>
      <c r="H2" t="s">
        <v>14</v>
      </c>
      <c r="I2" s="1" t="s">
        <v>1</v>
      </c>
      <c r="J2" s="2" t="s">
        <v>0</v>
      </c>
      <c r="M2" t="s">
        <v>14</v>
      </c>
      <c r="N2" s="1" t="s">
        <v>1</v>
      </c>
      <c r="O2" s="2" t="s">
        <v>0</v>
      </c>
    </row>
    <row r="3" spans="1:15" x14ac:dyDescent="0.75">
      <c r="B3">
        <v>1</v>
      </c>
      <c r="C3">
        <v>536.48</v>
      </c>
      <c r="D3">
        <v>540.65800000000002</v>
      </c>
      <c r="E3">
        <v>279.5</v>
      </c>
      <c r="F3">
        <v>276.26299999999998</v>
      </c>
      <c r="H3">
        <f>B3</f>
        <v>1</v>
      </c>
      <c r="I3" s="1">
        <f>C3-D3</f>
        <v>-4.1779999999999973</v>
      </c>
      <c r="J3" s="2">
        <f>E3-F3</f>
        <v>3.2370000000000232</v>
      </c>
      <c r="M3">
        <f>B3</f>
        <v>1</v>
      </c>
      <c r="N3" s="1">
        <f>(I3-MIN(I$3:I$137))/(MAX(I$3:I$137)-MIN(I$3:I$137))</f>
        <v>6.5738097237383816E-2</v>
      </c>
      <c r="O3" s="2">
        <f>(J3-MIN(J$3:J$137))/(MAX(J$3:J$137)-MIN(J$3:J$137))</f>
        <v>0.46382628786247143</v>
      </c>
    </row>
    <row r="4" spans="1:15" x14ac:dyDescent="0.75">
      <c r="B4">
        <v>2</v>
      </c>
      <c r="C4">
        <v>532.70799999999997</v>
      </c>
      <c r="D4">
        <v>541.19100000000003</v>
      </c>
      <c r="E4">
        <v>275.76</v>
      </c>
      <c r="F4">
        <v>276.09899999999999</v>
      </c>
      <c r="H4">
        <f t="shared" ref="H4:H67" si="0">B4</f>
        <v>2</v>
      </c>
      <c r="I4" s="1">
        <f t="shared" ref="I4:I67" si="1">C4-D4</f>
        <v>-8.4830000000000609</v>
      </c>
      <c r="J4" s="2">
        <f t="shared" ref="J4:J67" si="2">E4-F4</f>
        <v>-0.33899999999999864</v>
      </c>
      <c r="M4">
        <f t="shared" ref="M4:M67" si="3">B4</f>
        <v>2</v>
      </c>
      <c r="N4" s="1">
        <f t="shared" ref="N4:N67" si="4">(I4-MIN(I$3:I$137))/(MAX(I$3:I$137)-MIN(I$3:I$137))</f>
        <v>2.0551683600637846E-2</v>
      </c>
      <c r="O4" s="2">
        <f t="shared" ref="O4:O67" si="5">(J4-MIN(J$3:J$137))/(MAX(J$3:J$137)-MIN(J$3:J$137))</f>
        <v>0.39380886182523017</v>
      </c>
    </row>
    <row r="5" spans="1:15" x14ac:dyDescent="0.75">
      <c r="B5">
        <v>3</v>
      </c>
      <c r="C5">
        <v>551.30200000000002</v>
      </c>
      <c r="D5">
        <v>561.74300000000005</v>
      </c>
      <c r="E5">
        <v>287.125</v>
      </c>
      <c r="F5">
        <v>289.72399999999999</v>
      </c>
      <c r="H5">
        <f t="shared" si="0"/>
        <v>3</v>
      </c>
      <c r="I5" s="1">
        <f t="shared" si="1"/>
        <v>-10.441000000000031</v>
      </c>
      <c r="J5" s="2">
        <f t="shared" si="2"/>
        <v>-2.5989999999999895</v>
      </c>
      <c r="M5">
        <f t="shared" si="3"/>
        <v>3</v>
      </c>
      <c r="N5" s="1">
        <f t="shared" si="4"/>
        <v>0</v>
      </c>
      <c r="O5" s="2">
        <f t="shared" si="5"/>
        <v>0.34955847512384208</v>
      </c>
    </row>
    <row r="6" spans="1:15" x14ac:dyDescent="0.75">
      <c r="B6">
        <v>4</v>
      </c>
      <c r="C6">
        <v>574.279</v>
      </c>
      <c r="D6">
        <v>567.78200000000004</v>
      </c>
      <c r="E6">
        <v>291.673</v>
      </c>
      <c r="F6">
        <v>289.92899999999997</v>
      </c>
      <c r="H6">
        <f t="shared" si="0"/>
        <v>4</v>
      </c>
      <c r="I6" s="1">
        <f t="shared" si="1"/>
        <v>6.4969999999999573</v>
      </c>
      <c r="J6" s="2">
        <f t="shared" si="2"/>
        <v>1.7440000000000282</v>
      </c>
      <c r="M6">
        <f t="shared" si="3"/>
        <v>4</v>
      </c>
      <c r="N6" s="1">
        <f t="shared" si="4"/>
        <v>0.17778570828784931</v>
      </c>
      <c r="O6" s="2">
        <f t="shared" si="5"/>
        <v>0.43459362089558096</v>
      </c>
    </row>
    <row r="7" spans="1:15" x14ac:dyDescent="0.75">
      <c r="B7">
        <v>5</v>
      </c>
      <c r="C7">
        <v>571.596</v>
      </c>
      <c r="D7">
        <v>566.37800000000004</v>
      </c>
      <c r="E7">
        <v>289.36500000000001</v>
      </c>
      <c r="F7">
        <v>285.83300000000003</v>
      </c>
      <c r="H7">
        <f t="shared" si="0"/>
        <v>5</v>
      </c>
      <c r="I7" s="1">
        <f t="shared" si="1"/>
        <v>5.2179999999999609</v>
      </c>
      <c r="J7" s="2">
        <f t="shared" si="2"/>
        <v>3.5319999999999823</v>
      </c>
      <c r="M7">
        <f t="shared" si="3"/>
        <v>5</v>
      </c>
      <c r="N7" s="1">
        <f t="shared" si="4"/>
        <v>0.16436098748845393</v>
      </c>
      <c r="O7" s="2">
        <f t="shared" si="5"/>
        <v>0.46960233391420048</v>
      </c>
    </row>
    <row r="8" spans="1:15" x14ac:dyDescent="0.75">
      <c r="B8">
        <v>6</v>
      </c>
      <c r="C8">
        <v>558.93299999999999</v>
      </c>
      <c r="D8">
        <v>557.62199999999996</v>
      </c>
      <c r="E8">
        <v>286.471</v>
      </c>
      <c r="F8">
        <v>282.80099999999999</v>
      </c>
      <c r="H8">
        <f t="shared" si="0"/>
        <v>6</v>
      </c>
      <c r="I8" s="1">
        <f t="shared" si="1"/>
        <v>1.3110000000000355</v>
      </c>
      <c r="J8" s="2">
        <f t="shared" si="2"/>
        <v>3.6700000000000159</v>
      </c>
      <c r="M8">
        <f t="shared" si="3"/>
        <v>6</v>
      </c>
      <c r="N8" s="1">
        <f t="shared" si="4"/>
        <v>0.12335208665715069</v>
      </c>
      <c r="O8" s="2">
        <f t="shared" si="5"/>
        <v>0.47230434867738325</v>
      </c>
    </row>
    <row r="9" spans="1:15" x14ac:dyDescent="0.75">
      <c r="B9">
        <v>7</v>
      </c>
      <c r="C9">
        <v>575.28700000000003</v>
      </c>
      <c r="D9">
        <v>564.09799999999996</v>
      </c>
      <c r="E9">
        <v>293.36099999999999</v>
      </c>
      <c r="F9">
        <v>284.21300000000002</v>
      </c>
      <c r="H9">
        <f t="shared" si="0"/>
        <v>7</v>
      </c>
      <c r="I9" s="1">
        <f t="shared" si="1"/>
        <v>11.189000000000078</v>
      </c>
      <c r="J9" s="2">
        <f t="shared" si="2"/>
        <v>9.1479999999999677</v>
      </c>
      <c r="M9">
        <f t="shared" si="3"/>
        <v>7</v>
      </c>
      <c r="N9" s="1">
        <f t="shared" si="4"/>
        <v>0.22703417583340435</v>
      </c>
      <c r="O9" s="2">
        <f t="shared" si="5"/>
        <v>0.57956258688543749</v>
      </c>
    </row>
    <row r="10" spans="1:15" x14ac:dyDescent="0.75">
      <c r="B10">
        <v>8</v>
      </c>
      <c r="C10">
        <v>560.74099999999999</v>
      </c>
      <c r="D10">
        <v>560.42700000000002</v>
      </c>
      <c r="E10">
        <v>284.04599999999999</v>
      </c>
      <c r="F10">
        <v>275.89600000000002</v>
      </c>
      <c r="H10">
        <f t="shared" si="0"/>
        <v>8</v>
      </c>
      <c r="I10" s="1">
        <f t="shared" si="1"/>
        <v>0.31399999999996453</v>
      </c>
      <c r="J10" s="2">
        <f t="shared" si="2"/>
        <v>8.1499999999999773</v>
      </c>
      <c r="M10">
        <f t="shared" si="3"/>
        <v>8</v>
      </c>
      <c r="N10" s="1">
        <f t="shared" si="4"/>
        <v>0.11288731211688628</v>
      </c>
      <c r="O10" s="2">
        <f t="shared" si="5"/>
        <v>0.56002192939517859</v>
      </c>
    </row>
    <row r="11" spans="1:15" x14ac:dyDescent="0.75">
      <c r="B11">
        <v>9</v>
      </c>
      <c r="C11">
        <v>567.40700000000004</v>
      </c>
      <c r="D11">
        <v>567.45699999999999</v>
      </c>
      <c r="E11">
        <v>280.72199999999998</v>
      </c>
      <c r="F11">
        <v>277.70100000000002</v>
      </c>
      <c r="H11">
        <f t="shared" si="0"/>
        <v>9</v>
      </c>
      <c r="I11" s="1">
        <f t="shared" si="1"/>
        <v>-4.9999999999954525E-2</v>
      </c>
      <c r="J11" s="2">
        <f t="shared" si="2"/>
        <v>3.0209999999999582</v>
      </c>
      <c r="M11">
        <f t="shared" si="3"/>
        <v>9</v>
      </c>
      <c r="N11" s="1">
        <f t="shared" si="4"/>
        <v>0.10906667226467452</v>
      </c>
      <c r="O11" s="2">
        <f t="shared" si="5"/>
        <v>0.45959704736357643</v>
      </c>
    </row>
    <row r="12" spans="1:15" x14ac:dyDescent="0.75">
      <c r="B12">
        <v>10</v>
      </c>
      <c r="C12">
        <v>560.57399999999996</v>
      </c>
      <c r="D12">
        <v>558.84100000000001</v>
      </c>
      <c r="E12">
        <v>283.16699999999997</v>
      </c>
      <c r="F12">
        <v>280.60399999999998</v>
      </c>
      <c r="H12">
        <f t="shared" si="0"/>
        <v>10</v>
      </c>
      <c r="I12" s="1">
        <f t="shared" si="1"/>
        <v>1.7329999999999472</v>
      </c>
      <c r="J12" s="2">
        <f t="shared" si="2"/>
        <v>2.5629999999999882</v>
      </c>
      <c r="M12">
        <f t="shared" si="3"/>
        <v>10</v>
      </c>
      <c r="N12" s="1">
        <f t="shared" si="4"/>
        <v>0.12778150978251712</v>
      </c>
      <c r="O12" s="2">
        <f t="shared" si="5"/>
        <v>0.45062949112055228</v>
      </c>
    </row>
    <row r="13" spans="1:15" x14ac:dyDescent="0.75">
      <c r="B13">
        <v>11</v>
      </c>
      <c r="C13">
        <v>573.49099999999999</v>
      </c>
      <c r="D13">
        <v>565.82299999999998</v>
      </c>
      <c r="E13">
        <v>283.38900000000001</v>
      </c>
      <c r="F13">
        <v>278.40899999999999</v>
      </c>
      <c r="H13">
        <f t="shared" si="0"/>
        <v>11</v>
      </c>
      <c r="I13" s="1">
        <f t="shared" si="1"/>
        <v>7.6680000000000064</v>
      </c>
      <c r="J13" s="2">
        <f t="shared" si="2"/>
        <v>4.9800000000000182</v>
      </c>
      <c r="M13">
        <f t="shared" si="3"/>
        <v>11</v>
      </c>
      <c r="N13" s="1">
        <f t="shared" si="4"/>
        <v>0.19007683264757777</v>
      </c>
      <c r="O13" s="2">
        <f t="shared" si="5"/>
        <v>0.49795390911048887</v>
      </c>
    </row>
    <row r="14" spans="1:15" x14ac:dyDescent="0.75">
      <c r="B14">
        <v>12</v>
      </c>
      <c r="C14">
        <v>571.88900000000001</v>
      </c>
      <c r="D14">
        <v>565.68799999999999</v>
      </c>
      <c r="E14">
        <v>283.28699999999998</v>
      </c>
      <c r="F14">
        <v>279.238</v>
      </c>
      <c r="H14">
        <f t="shared" si="0"/>
        <v>12</v>
      </c>
      <c r="I14" s="1">
        <f t="shared" si="1"/>
        <v>6.2010000000000218</v>
      </c>
      <c r="J14" s="2">
        <f t="shared" si="2"/>
        <v>4.0489999999999782</v>
      </c>
      <c r="M14">
        <f t="shared" si="3"/>
        <v>12</v>
      </c>
      <c r="N14" s="1">
        <f t="shared" si="4"/>
        <v>0.17467881434209467</v>
      </c>
      <c r="O14" s="2">
        <f t="shared" si="5"/>
        <v>0.47972509936757107</v>
      </c>
    </row>
    <row r="15" spans="1:15" x14ac:dyDescent="0.75">
      <c r="B15">
        <v>13</v>
      </c>
      <c r="C15">
        <v>565.22199999999998</v>
      </c>
      <c r="D15">
        <v>563.29399999999998</v>
      </c>
      <c r="E15">
        <v>281.435</v>
      </c>
      <c r="F15">
        <v>280.01900000000001</v>
      </c>
      <c r="H15">
        <f t="shared" si="0"/>
        <v>13</v>
      </c>
      <c r="I15" s="1">
        <f t="shared" si="1"/>
        <v>1.9279999999999973</v>
      </c>
      <c r="J15" s="2">
        <f t="shared" si="2"/>
        <v>1.4159999999999968</v>
      </c>
      <c r="M15">
        <f t="shared" si="3"/>
        <v>13</v>
      </c>
      <c r="N15" s="1">
        <f t="shared" si="4"/>
        <v>0.12982828113191727</v>
      </c>
      <c r="O15" s="2">
        <f t="shared" si="5"/>
        <v>0.4281714408787417</v>
      </c>
    </row>
    <row r="16" spans="1:15" x14ac:dyDescent="0.75">
      <c r="B16">
        <v>14</v>
      </c>
      <c r="C16">
        <v>570.76900000000001</v>
      </c>
      <c r="D16">
        <v>556.84100000000001</v>
      </c>
      <c r="E16">
        <v>279.14800000000002</v>
      </c>
      <c r="F16">
        <v>273.06099999999998</v>
      </c>
      <c r="H16">
        <f t="shared" si="0"/>
        <v>14</v>
      </c>
      <c r="I16" s="1">
        <f t="shared" si="1"/>
        <v>13.927999999999997</v>
      </c>
      <c r="J16" s="2">
        <f t="shared" si="2"/>
        <v>6.0870000000000459</v>
      </c>
      <c r="M16">
        <f t="shared" si="3"/>
        <v>14</v>
      </c>
      <c r="N16" s="1">
        <f t="shared" si="4"/>
        <v>0.25578344109497037</v>
      </c>
      <c r="O16" s="2">
        <f t="shared" si="5"/>
        <v>0.51962876666731983</v>
      </c>
    </row>
    <row r="17" spans="2:15" x14ac:dyDescent="0.75">
      <c r="B17">
        <v>15</v>
      </c>
      <c r="C17">
        <v>564.33299999999997</v>
      </c>
      <c r="D17">
        <v>554.81899999999996</v>
      </c>
      <c r="E17">
        <v>277.34300000000002</v>
      </c>
      <c r="F17">
        <v>275.75599999999997</v>
      </c>
      <c r="H17">
        <f t="shared" si="0"/>
        <v>15</v>
      </c>
      <c r="I17" s="1">
        <f t="shared" si="1"/>
        <v>9.51400000000001</v>
      </c>
      <c r="J17" s="2">
        <f t="shared" si="2"/>
        <v>1.5870000000000459</v>
      </c>
      <c r="M17">
        <f t="shared" si="3"/>
        <v>15</v>
      </c>
      <c r="N17" s="1">
        <f t="shared" si="4"/>
        <v>0.20945293475522747</v>
      </c>
      <c r="O17" s="2">
        <f t="shared" si="5"/>
        <v>0.43151958960703357</v>
      </c>
    </row>
    <row r="18" spans="2:15" x14ac:dyDescent="0.75">
      <c r="B18">
        <v>16</v>
      </c>
      <c r="C18">
        <v>562.44399999999996</v>
      </c>
      <c r="D18">
        <v>550.14599999999996</v>
      </c>
      <c r="E18">
        <v>272.00900000000001</v>
      </c>
      <c r="F18">
        <v>273.012</v>
      </c>
      <c r="H18">
        <f t="shared" si="0"/>
        <v>16</v>
      </c>
      <c r="I18" s="1">
        <f t="shared" si="1"/>
        <v>12.298000000000002</v>
      </c>
      <c r="J18" s="2">
        <f t="shared" si="2"/>
        <v>-1.0029999999999859</v>
      </c>
      <c r="M18">
        <f t="shared" si="3"/>
        <v>16</v>
      </c>
      <c r="N18" s="1">
        <f t="shared" si="4"/>
        <v>0.23867453186665569</v>
      </c>
      <c r="O18" s="2">
        <f t="shared" si="5"/>
        <v>0.38080786325455707</v>
      </c>
    </row>
    <row r="19" spans="2:15" x14ac:dyDescent="0.75">
      <c r="B19">
        <v>17</v>
      </c>
      <c r="C19">
        <v>582.79600000000005</v>
      </c>
      <c r="D19">
        <v>562.67700000000002</v>
      </c>
      <c r="E19">
        <v>281.96300000000002</v>
      </c>
      <c r="F19">
        <v>278.87200000000001</v>
      </c>
      <c r="H19">
        <f t="shared" si="0"/>
        <v>17</v>
      </c>
      <c r="I19" s="1">
        <f t="shared" si="1"/>
        <v>20.119000000000028</v>
      </c>
      <c r="J19" s="2">
        <f t="shared" si="2"/>
        <v>3.0910000000000082</v>
      </c>
      <c r="M19">
        <f t="shared" si="3"/>
        <v>17</v>
      </c>
      <c r="N19" s="1">
        <f t="shared" si="4"/>
        <v>0.32076580737257582</v>
      </c>
      <c r="O19" s="2">
        <f t="shared" si="5"/>
        <v>0.46096763456229295</v>
      </c>
    </row>
    <row r="20" spans="2:15" x14ac:dyDescent="0.75">
      <c r="B20">
        <v>18</v>
      </c>
      <c r="C20">
        <v>565.96299999999997</v>
      </c>
      <c r="D20">
        <v>547.86</v>
      </c>
      <c r="E20">
        <v>271.16699999999997</v>
      </c>
      <c r="F20">
        <v>269.43299999999999</v>
      </c>
      <c r="H20">
        <f t="shared" si="0"/>
        <v>18</v>
      </c>
      <c r="I20" s="1">
        <f t="shared" si="1"/>
        <v>18.102999999999952</v>
      </c>
      <c r="J20" s="2">
        <f t="shared" si="2"/>
        <v>1.7339999999999804</v>
      </c>
      <c r="M20">
        <f t="shared" si="3"/>
        <v>18</v>
      </c>
      <c r="N20" s="1">
        <f t="shared" si="4"/>
        <v>0.29960534049878212</v>
      </c>
      <c r="O20" s="2">
        <f t="shared" si="5"/>
        <v>0.43439782272433497</v>
      </c>
    </row>
    <row r="21" spans="2:15" x14ac:dyDescent="0.75">
      <c r="B21">
        <v>19</v>
      </c>
      <c r="C21">
        <v>573.46299999999997</v>
      </c>
      <c r="D21">
        <v>552.96299999999997</v>
      </c>
      <c r="E21">
        <v>279.45400000000001</v>
      </c>
      <c r="F21">
        <v>276.50599999999997</v>
      </c>
      <c r="H21">
        <f t="shared" si="0"/>
        <v>19</v>
      </c>
      <c r="I21" s="1">
        <f t="shared" si="1"/>
        <v>20.5</v>
      </c>
      <c r="J21" s="2">
        <f t="shared" si="2"/>
        <v>2.9480000000000359</v>
      </c>
      <c r="M21">
        <f t="shared" si="3"/>
        <v>19</v>
      </c>
      <c r="N21" s="1">
        <f t="shared" si="4"/>
        <v>0.32476488370140244</v>
      </c>
      <c r="O21" s="2">
        <f t="shared" si="5"/>
        <v>0.45816772071348882</v>
      </c>
    </row>
    <row r="22" spans="2:15" x14ac:dyDescent="0.75">
      <c r="B22">
        <v>20</v>
      </c>
      <c r="C22">
        <v>555.21299999999997</v>
      </c>
      <c r="D22">
        <v>541.80499999999995</v>
      </c>
      <c r="E22">
        <v>272.315</v>
      </c>
      <c r="F22">
        <v>267.36</v>
      </c>
      <c r="H22">
        <f t="shared" si="0"/>
        <v>20</v>
      </c>
      <c r="I22" s="1">
        <f t="shared" si="1"/>
        <v>13.408000000000015</v>
      </c>
      <c r="J22" s="2">
        <f t="shared" si="2"/>
        <v>4.9549999999999841</v>
      </c>
      <c r="M22">
        <f t="shared" si="3"/>
        <v>20</v>
      </c>
      <c r="N22" s="1">
        <f t="shared" si="4"/>
        <v>0.25032538416323824</v>
      </c>
      <c r="O22" s="2">
        <f t="shared" si="5"/>
        <v>0.49746441368237548</v>
      </c>
    </row>
    <row r="23" spans="2:15" x14ac:dyDescent="0.75">
      <c r="B23">
        <v>21</v>
      </c>
      <c r="C23">
        <v>556.10299999999995</v>
      </c>
      <c r="D23">
        <v>536.82600000000002</v>
      </c>
      <c r="E23">
        <v>270.36200000000002</v>
      </c>
      <c r="F23">
        <v>265.18599999999998</v>
      </c>
      <c r="H23">
        <f t="shared" si="0"/>
        <v>21</v>
      </c>
      <c r="I23" s="1">
        <f t="shared" si="1"/>
        <v>19.27699999999993</v>
      </c>
      <c r="J23" s="2">
        <f t="shared" si="2"/>
        <v>5.1760000000000446</v>
      </c>
      <c r="M23">
        <f t="shared" si="3"/>
        <v>21</v>
      </c>
      <c r="N23" s="1">
        <f t="shared" si="4"/>
        <v>0.31192795364850057</v>
      </c>
      <c r="O23" s="2">
        <f t="shared" si="5"/>
        <v>0.50179155326689295</v>
      </c>
    </row>
    <row r="24" spans="2:15" x14ac:dyDescent="0.75">
      <c r="B24">
        <v>22</v>
      </c>
      <c r="C24">
        <v>547.22500000000002</v>
      </c>
      <c r="D24">
        <v>532.46</v>
      </c>
      <c r="E24">
        <v>272.10000000000002</v>
      </c>
      <c r="F24">
        <v>265.84699999999998</v>
      </c>
      <c r="H24">
        <f t="shared" si="0"/>
        <v>22</v>
      </c>
      <c r="I24" s="1">
        <f t="shared" si="1"/>
        <v>14.764999999999986</v>
      </c>
      <c r="J24" s="2">
        <f t="shared" si="2"/>
        <v>6.2530000000000427</v>
      </c>
      <c r="M24">
        <f t="shared" si="3"/>
        <v>22</v>
      </c>
      <c r="N24" s="1">
        <f t="shared" si="4"/>
        <v>0.2645688135023932</v>
      </c>
      <c r="O24" s="2">
        <f t="shared" si="5"/>
        <v>0.52287901630998812</v>
      </c>
    </row>
    <row r="25" spans="2:15" x14ac:dyDescent="0.75">
      <c r="B25">
        <v>23</v>
      </c>
      <c r="C25">
        <v>549.70000000000005</v>
      </c>
      <c r="D25">
        <v>528.67600000000004</v>
      </c>
      <c r="E25">
        <v>267.31700000000001</v>
      </c>
      <c r="F25">
        <v>261.38099999999997</v>
      </c>
      <c r="H25">
        <f t="shared" si="0"/>
        <v>23</v>
      </c>
      <c r="I25" s="1">
        <f t="shared" si="1"/>
        <v>21.024000000000001</v>
      </c>
      <c r="J25" s="2">
        <f t="shared" si="2"/>
        <v>5.9360000000000355</v>
      </c>
      <c r="M25">
        <f t="shared" si="3"/>
        <v>23</v>
      </c>
      <c r="N25" s="1">
        <f t="shared" si="4"/>
        <v>0.33026492568645577</v>
      </c>
      <c r="O25" s="2">
        <f t="shared" si="5"/>
        <v>0.51667221428151888</v>
      </c>
    </row>
    <row r="26" spans="2:15" x14ac:dyDescent="0.75">
      <c r="B26">
        <v>24</v>
      </c>
      <c r="C26">
        <v>539.31899999999996</v>
      </c>
      <c r="D26">
        <v>525.84900000000005</v>
      </c>
      <c r="E26">
        <v>266.42200000000003</v>
      </c>
      <c r="F26">
        <v>261.221</v>
      </c>
      <c r="H26">
        <f t="shared" si="0"/>
        <v>24</v>
      </c>
      <c r="I26" s="1">
        <f t="shared" si="1"/>
        <v>13.469999999999914</v>
      </c>
      <c r="J26" s="2">
        <f t="shared" si="2"/>
        <v>5.2010000000000218</v>
      </c>
      <c r="M26">
        <f t="shared" si="3"/>
        <v>24</v>
      </c>
      <c r="N26" s="1">
        <f t="shared" si="4"/>
        <v>0.25097615248971294</v>
      </c>
      <c r="O26" s="2">
        <f t="shared" si="5"/>
        <v>0.50228104869500523</v>
      </c>
    </row>
    <row r="27" spans="2:15" x14ac:dyDescent="0.75">
      <c r="B27">
        <v>25</v>
      </c>
      <c r="C27">
        <v>532.78399999999999</v>
      </c>
      <c r="D27">
        <v>514.30200000000002</v>
      </c>
      <c r="E27">
        <v>259.49099999999999</v>
      </c>
      <c r="F27">
        <v>253.75</v>
      </c>
      <c r="H27">
        <f t="shared" si="0"/>
        <v>25</v>
      </c>
      <c r="I27" s="1">
        <f t="shared" si="1"/>
        <v>18.481999999999971</v>
      </c>
      <c r="J27" s="2">
        <f t="shared" si="2"/>
        <v>5.7409999999999854</v>
      </c>
      <c r="M27">
        <f t="shared" si="3"/>
        <v>25</v>
      </c>
      <c r="N27" s="1">
        <f t="shared" si="4"/>
        <v>0.3035834243009487</v>
      </c>
      <c r="O27" s="2">
        <f t="shared" si="5"/>
        <v>0.51285414994223888</v>
      </c>
    </row>
    <row r="28" spans="2:15" x14ac:dyDescent="0.75">
      <c r="B28">
        <v>26</v>
      </c>
      <c r="C28">
        <v>520.78399999999999</v>
      </c>
      <c r="D28">
        <v>506.233</v>
      </c>
      <c r="E28">
        <v>262.87099999999998</v>
      </c>
      <c r="F28">
        <v>256.233</v>
      </c>
      <c r="H28">
        <f t="shared" si="0"/>
        <v>26</v>
      </c>
      <c r="I28" s="1">
        <f t="shared" si="1"/>
        <v>14.550999999999988</v>
      </c>
      <c r="J28" s="2">
        <f t="shared" si="2"/>
        <v>6.6379999999999768</v>
      </c>
      <c r="M28">
        <f t="shared" si="3"/>
        <v>26</v>
      </c>
      <c r="N28" s="1">
        <f t="shared" si="4"/>
        <v>0.26232261314971878</v>
      </c>
      <c r="O28" s="2">
        <f t="shared" si="5"/>
        <v>0.53041724590292239</v>
      </c>
    </row>
    <row r="29" spans="2:15" x14ac:dyDescent="0.75">
      <c r="B29">
        <v>27</v>
      </c>
      <c r="C29">
        <v>514.89700000000005</v>
      </c>
      <c r="D29">
        <v>506.30799999999999</v>
      </c>
      <c r="E29">
        <v>257.54300000000001</v>
      </c>
      <c r="F29">
        <v>252.297</v>
      </c>
      <c r="H29">
        <f t="shared" si="0"/>
        <v>27</v>
      </c>
      <c r="I29" s="1">
        <f t="shared" si="1"/>
        <v>8.5890000000000555</v>
      </c>
      <c r="J29" s="2">
        <f t="shared" si="2"/>
        <v>5.2460000000000093</v>
      </c>
      <c r="M29">
        <f t="shared" si="3"/>
        <v>27</v>
      </c>
      <c r="N29" s="1">
        <f t="shared" si="4"/>
        <v>0.19974389117474259</v>
      </c>
      <c r="O29" s="2">
        <f t="shared" si="5"/>
        <v>0.50316214046560781</v>
      </c>
    </row>
    <row r="30" spans="2:15" x14ac:dyDescent="0.75">
      <c r="B30">
        <v>28</v>
      </c>
      <c r="C30">
        <v>507.87099999999998</v>
      </c>
      <c r="D30">
        <v>495.60500000000002</v>
      </c>
      <c r="E30">
        <v>251.87899999999999</v>
      </c>
      <c r="F30">
        <v>249.12799999999999</v>
      </c>
      <c r="H30">
        <f t="shared" si="0"/>
        <v>28</v>
      </c>
      <c r="I30" s="1">
        <f t="shared" si="1"/>
        <v>12.265999999999963</v>
      </c>
      <c r="J30" s="2">
        <f t="shared" si="2"/>
        <v>2.7510000000000048</v>
      </c>
      <c r="M30">
        <f t="shared" si="3"/>
        <v>28</v>
      </c>
      <c r="N30" s="1">
        <f t="shared" si="4"/>
        <v>0.23833865144008715</v>
      </c>
      <c r="O30" s="2">
        <f t="shared" si="5"/>
        <v>0.45431049673996016</v>
      </c>
    </row>
    <row r="31" spans="2:15" x14ac:dyDescent="0.75">
      <c r="B31">
        <v>29</v>
      </c>
      <c r="C31">
        <v>506.79300000000001</v>
      </c>
      <c r="D31">
        <v>492.55200000000002</v>
      </c>
      <c r="E31">
        <v>265.71600000000001</v>
      </c>
      <c r="F31">
        <v>261.84899999999999</v>
      </c>
      <c r="H31">
        <f t="shared" si="0"/>
        <v>29</v>
      </c>
      <c r="I31" s="1">
        <f t="shared" si="1"/>
        <v>14.240999999999985</v>
      </c>
      <c r="J31" s="2">
        <f t="shared" si="2"/>
        <v>3.8670000000000186</v>
      </c>
      <c r="M31">
        <f t="shared" si="3"/>
        <v>29</v>
      </c>
      <c r="N31" s="1">
        <f t="shared" si="4"/>
        <v>0.25906877151733987</v>
      </c>
      <c r="O31" s="2">
        <f t="shared" si="5"/>
        <v>0.47616157265091141</v>
      </c>
    </row>
    <row r="32" spans="2:15" x14ac:dyDescent="0.75">
      <c r="B32">
        <v>30</v>
      </c>
      <c r="C32">
        <v>525.56899999999996</v>
      </c>
      <c r="D32">
        <v>501.517</v>
      </c>
      <c r="E32">
        <v>255.44</v>
      </c>
      <c r="F32">
        <v>251.13399999999999</v>
      </c>
      <c r="H32">
        <f t="shared" si="0"/>
        <v>30</v>
      </c>
      <c r="I32" s="1">
        <f t="shared" si="1"/>
        <v>24.051999999999964</v>
      </c>
      <c r="J32" s="2">
        <f t="shared" si="2"/>
        <v>4.3060000000000116</v>
      </c>
      <c r="M32">
        <f t="shared" si="3"/>
        <v>30</v>
      </c>
      <c r="N32" s="1">
        <f t="shared" si="4"/>
        <v>0.36204761105046579</v>
      </c>
      <c r="O32" s="2">
        <f t="shared" si="5"/>
        <v>0.48475711236857033</v>
      </c>
    </row>
    <row r="33" spans="2:15" x14ac:dyDescent="0.75">
      <c r="B33">
        <v>31</v>
      </c>
      <c r="C33">
        <v>506.13799999999998</v>
      </c>
      <c r="D33">
        <v>485.37799999999999</v>
      </c>
      <c r="E33">
        <v>251.39699999999999</v>
      </c>
      <c r="F33">
        <v>248.994</v>
      </c>
      <c r="H33">
        <f t="shared" si="0"/>
        <v>31</v>
      </c>
      <c r="I33" s="1">
        <f t="shared" si="1"/>
        <v>20.759999999999991</v>
      </c>
      <c r="J33" s="2">
        <f t="shared" si="2"/>
        <v>2.4029999999999916</v>
      </c>
      <c r="M33">
        <f t="shared" si="3"/>
        <v>31</v>
      </c>
      <c r="N33" s="1">
        <f t="shared" si="4"/>
        <v>0.32749391216726853</v>
      </c>
      <c r="O33" s="2">
        <f t="shared" si="5"/>
        <v>0.4474967203806311</v>
      </c>
    </row>
    <row r="34" spans="2:15" x14ac:dyDescent="0.75">
      <c r="B34">
        <v>32</v>
      </c>
      <c r="C34">
        <v>531.26800000000003</v>
      </c>
      <c r="D34">
        <v>506.24400000000003</v>
      </c>
      <c r="E34">
        <v>260.64299999999997</v>
      </c>
      <c r="F34">
        <v>255.762</v>
      </c>
      <c r="H34">
        <f t="shared" si="0"/>
        <v>32</v>
      </c>
      <c r="I34" s="1">
        <f t="shared" si="1"/>
        <v>25.024000000000001</v>
      </c>
      <c r="J34" s="2">
        <f t="shared" si="2"/>
        <v>4.8809999999999718</v>
      </c>
      <c r="M34">
        <f t="shared" si="3"/>
        <v>32</v>
      </c>
      <c r="N34" s="1">
        <f t="shared" si="4"/>
        <v>0.37224997900747347</v>
      </c>
      <c r="O34" s="2">
        <f t="shared" si="5"/>
        <v>0.49601550721516169</v>
      </c>
    </row>
    <row r="35" spans="2:15" x14ac:dyDescent="0.75">
      <c r="B35">
        <v>33</v>
      </c>
      <c r="C35">
        <v>530.58900000000006</v>
      </c>
      <c r="D35">
        <v>502.75599999999997</v>
      </c>
      <c r="E35">
        <v>256.22300000000001</v>
      </c>
      <c r="F35">
        <v>255.399</v>
      </c>
      <c r="H35">
        <f t="shared" si="0"/>
        <v>33</v>
      </c>
      <c r="I35" s="1">
        <f t="shared" si="1"/>
        <v>27.833000000000084</v>
      </c>
      <c r="J35" s="2">
        <f t="shared" si="2"/>
        <v>0.82400000000001228</v>
      </c>
      <c r="M35">
        <f t="shared" si="3"/>
        <v>33</v>
      </c>
      <c r="N35" s="1">
        <f t="shared" si="4"/>
        <v>0.40173398270215904</v>
      </c>
      <c r="O35" s="2">
        <f t="shared" si="5"/>
        <v>0.41658018914103323</v>
      </c>
    </row>
    <row r="36" spans="2:15" x14ac:dyDescent="0.75">
      <c r="B36">
        <v>34</v>
      </c>
      <c r="C36">
        <v>512.56500000000005</v>
      </c>
      <c r="D36">
        <v>498.5</v>
      </c>
      <c r="E36">
        <v>252.69399999999999</v>
      </c>
      <c r="F36">
        <v>251.506</v>
      </c>
      <c r="H36">
        <f t="shared" si="0"/>
        <v>34</v>
      </c>
      <c r="I36" s="1">
        <f t="shared" si="1"/>
        <v>14.065000000000055</v>
      </c>
      <c r="J36" s="2">
        <f t="shared" si="2"/>
        <v>1.1879999999999882</v>
      </c>
      <c r="M36">
        <f t="shared" si="3"/>
        <v>34</v>
      </c>
      <c r="N36" s="1">
        <f t="shared" si="4"/>
        <v>0.25722142917121582</v>
      </c>
      <c r="O36" s="2">
        <f t="shared" si="5"/>
        <v>0.42370724257435372</v>
      </c>
    </row>
    <row r="37" spans="2:15" x14ac:dyDescent="0.75">
      <c r="B37">
        <v>35</v>
      </c>
      <c r="C37">
        <v>519.08299999999997</v>
      </c>
      <c r="D37">
        <v>491.13400000000001</v>
      </c>
      <c r="E37">
        <v>255.26900000000001</v>
      </c>
      <c r="F37">
        <v>249.762</v>
      </c>
      <c r="H37">
        <f t="shared" si="0"/>
        <v>35</v>
      </c>
      <c r="I37" s="1">
        <f t="shared" si="1"/>
        <v>27.948999999999955</v>
      </c>
      <c r="J37" s="2">
        <f t="shared" si="2"/>
        <v>5.507000000000005</v>
      </c>
      <c r="M37">
        <f t="shared" si="3"/>
        <v>35</v>
      </c>
      <c r="N37" s="1">
        <f t="shared" si="4"/>
        <v>0.40295154924846721</v>
      </c>
      <c r="O37" s="2">
        <f t="shared" si="5"/>
        <v>0.50827247273510434</v>
      </c>
    </row>
    <row r="38" spans="2:15" x14ac:dyDescent="0.75">
      <c r="B38">
        <v>36</v>
      </c>
      <c r="C38">
        <v>530.18100000000004</v>
      </c>
      <c r="D38">
        <v>499.779</v>
      </c>
      <c r="E38">
        <v>250.02600000000001</v>
      </c>
      <c r="F38">
        <v>247.39500000000001</v>
      </c>
      <c r="H38">
        <f t="shared" si="0"/>
        <v>36</v>
      </c>
      <c r="I38" s="1">
        <f t="shared" si="1"/>
        <v>30.402000000000044</v>
      </c>
      <c r="J38" s="2">
        <f t="shared" si="2"/>
        <v>2.6310000000000002</v>
      </c>
      <c r="M38">
        <f t="shared" si="3"/>
        <v>36</v>
      </c>
      <c r="N38" s="1">
        <f t="shared" si="4"/>
        <v>0.4286988831975822</v>
      </c>
      <c r="O38" s="2">
        <f t="shared" si="5"/>
        <v>0.45196091868501909</v>
      </c>
    </row>
    <row r="39" spans="2:15" x14ac:dyDescent="0.75">
      <c r="B39">
        <v>37</v>
      </c>
      <c r="C39">
        <v>527.21600000000001</v>
      </c>
      <c r="D39">
        <v>492.721</v>
      </c>
      <c r="E39">
        <v>254.60300000000001</v>
      </c>
      <c r="F39">
        <v>249.57</v>
      </c>
      <c r="H39">
        <f t="shared" si="0"/>
        <v>37</v>
      </c>
      <c r="I39" s="1">
        <f t="shared" si="1"/>
        <v>34.495000000000005</v>
      </c>
      <c r="J39" s="2">
        <f t="shared" si="2"/>
        <v>5.0330000000000155</v>
      </c>
      <c r="M39">
        <f t="shared" si="3"/>
        <v>37</v>
      </c>
      <c r="N39" s="1">
        <f t="shared" si="4"/>
        <v>0.47166008900831319</v>
      </c>
      <c r="O39" s="2">
        <f t="shared" si="5"/>
        <v>0.49899163941808777</v>
      </c>
    </row>
    <row r="40" spans="2:15" x14ac:dyDescent="0.75">
      <c r="B40">
        <v>38</v>
      </c>
      <c r="C40">
        <v>529.47400000000005</v>
      </c>
      <c r="D40">
        <v>500.779</v>
      </c>
      <c r="E40">
        <v>268.483</v>
      </c>
      <c r="F40">
        <v>262.74400000000003</v>
      </c>
      <c r="H40">
        <f t="shared" si="0"/>
        <v>38</v>
      </c>
      <c r="I40" s="1">
        <f t="shared" si="1"/>
        <v>28.69500000000005</v>
      </c>
      <c r="J40" s="2">
        <f t="shared" si="2"/>
        <v>5.7389999999999759</v>
      </c>
      <c r="M40">
        <f t="shared" si="3"/>
        <v>38</v>
      </c>
      <c r="N40" s="1">
        <f t="shared" si="4"/>
        <v>0.41078176169283798</v>
      </c>
      <c r="O40" s="2">
        <f t="shared" si="5"/>
        <v>0.51281499030798972</v>
      </c>
    </row>
    <row r="41" spans="2:15" x14ac:dyDescent="0.75">
      <c r="B41">
        <v>39</v>
      </c>
      <c r="C41">
        <v>518.26700000000005</v>
      </c>
      <c r="D41">
        <v>499.75</v>
      </c>
      <c r="E41">
        <v>259.58600000000001</v>
      </c>
      <c r="F41">
        <v>258.80799999999999</v>
      </c>
      <c r="H41">
        <f t="shared" si="0"/>
        <v>39</v>
      </c>
      <c r="I41" s="1">
        <f t="shared" si="1"/>
        <v>18.517000000000053</v>
      </c>
      <c r="J41" s="2">
        <f t="shared" si="2"/>
        <v>0.77800000000002001</v>
      </c>
      <c r="M41">
        <f t="shared" si="3"/>
        <v>39</v>
      </c>
      <c r="N41" s="1">
        <f t="shared" si="4"/>
        <v>0.30395079351750848</v>
      </c>
      <c r="O41" s="2">
        <f t="shared" si="5"/>
        <v>0.41567951755330601</v>
      </c>
    </row>
    <row r="42" spans="2:15" x14ac:dyDescent="0.75">
      <c r="B42">
        <v>40</v>
      </c>
      <c r="C42">
        <v>519.27599999999995</v>
      </c>
      <c r="D42">
        <v>504.54700000000003</v>
      </c>
      <c r="E42">
        <v>257.75</v>
      </c>
      <c r="F42">
        <v>257.267</v>
      </c>
      <c r="H42">
        <f t="shared" si="0"/>
        <v>40</v>
      </c>
      <c r="I42" s="1">
        <f t="shared" si="1"/>
        <v>14.728999999999928</v>
      </c>
      <c r="J42" s="2">
        <f t="shared" si="2"/>
        <v>0.48300000000000409</v>
      </c>
      <c r="M42">
        <f t="shared" si="3"/>
        <v>40</v>
      </c>
      <c r="N42" s="1">
        <f t="shared" si="4"/>
        <v>0.26419094802250342</v>
      </c>
      <c r="O42" s="2">
        <f t="shared" si="5"/>
        <v>0.40990347150157586</v>
      </c>
    </row>
    <row r="43" spans="2:15" x14ac:dyDescent="0.75">
      <c r="B43">
        <v>41</v>
      </c>
      <c r="C43">
        <v>517.85299999999995</v>
      </c>
      <c r="D43">
        <v>500.87200000000001</v>
      </c>
      <c r="E43">
        <v>254.87100000000001</v>
      </c>
      <c r="F43">
        <v>252.37200000000001</v>
      </c>
      <c r="H43">
        <f t="shared" si="0"/>
        <v>41</v>
      </c>
      <c r="I43" s="1">
        <f t="shared" si="1"/>
        <v>16.980999999999938</v>
      </c>
      <c r="J43" s="2">
        <f t="shared" si="2"/>
        <v>2.4989999999999952</v>
      </c>
      <c r="M43">
        <f t="shared" si="3"/>
        <v>41</v>
      </c>
      <c r="N43" s="1">
        <f t="shared" si="4"/>
        <v>0.28782853304223649</v>
      </c>
      <c r="O43" s="2">
        <f t="shared" si="5"/>
        <v>0.44937638282458392</v>
      </c>
    </row>
    <row r="44" spans="2:15" x14ac:dyDescent="0.75">
      <c r="B44">
        <v>42</v>
      </c>
      <c r="C44">
        <v>538.01700000000005</v>
      </c>
      <c r="D44">
        <v>510.62200000000001</v>
      </c>
      <c r="E44">
        <v>259.88799999999998</v>
      </c>
      <c r="F44">
        <v>255.18</v>
      </c>
      <c r="H44">
        <f t="shared" si="0"/>
        <v>42</v>
      </c>
      <c r="I44" s="1">
        <f t="shared" si="1"/>
        <v>27.395000000000039</v>
      </c>
      <c r="J44" s="2">
        <f t="shared" si="2"/>
        <v>4.70799999999997</v>
      </c>
      <c r="M44">
        <f t="shared" si="3"/>
        <v>42</v>
      </c>
      <c r="N44" s="1">
        <f t="shared" si="4"/>
        <v>0.39713661936350714</v>
      </c>
      <c r="O44" s="2">
        <f t="shared" si="5"/>
        <v>0.49262819885262171</v>
      </c>
    </row>
    <row r="45" spans="2:15" x14ac:dyDescent="0.75">
      <c r="B45">
        <v>43</v>
      </c>
      <c r="C45">
        <v>526.96600000000001</v>
      </c>
      <c r="D45">
        <v>509.04700000000003</v>
      </c>
      <c r="E45">
        <v>261.63799999999998</v>
      </c>
      <c r="F45">
        <v>258.45299999999997</v>
      </c>
      <c r="H45">
        <f t="shared" si="0"/>
        <v>43</v>
      </c>
      <c r="I45" s="1">
        <f t="shared" si="1"/>
        <v>17.918999999999983</v>
      </c>
      <c r="J45" s="2">
        <f t="shared" si="2"/>
        <v>3.1850000000000023</v>
      </c>
      <c r="M45">
        <f t="shared" si="3"/>
        <v>43</v>
      </c>
      <c r="N45" s="1">
        <f t="shared" si="4"/>
        <v>0.29767402804601562</v>
      </c>
      <c r="O45" s="2">
        <f t="shared" si="5"/>
        <v>0.46280813737199661</v>
      </c>
    </row>
    <row r="46" spans="2:15" x14ac:dyDescent="0.75">
      <c r="B46">
        <v>44</v>
      </c>
      <c r="C46">
        <v>530.54300000000001</v>
      </c>
      <c r="D46">
        <v>507.25</v>
      </c>
      <c r="E46">
        <v>257.78399999999999</v>
      </c>
      <c r="F46">
        <v>252.43</v>
      </c>
      <c r="H46">
        <f t="shared" si="0"/>
        <v>44</v>
      </c>
      <c r="I46" s="1">
        <f t="shared" si="1"/>
        <v>23.293000000000006</v>
      </c>
      <c r="J46" s="2">
        <f t="shared" si="2"/>
        <v>5.353999999999985</v>
      </c>
      <c r="M46">
        <f t="shared" si="3"/>
        <v>44</v>
      </c>
      <c r="N46" s="1">
        <f t="shared" si="4"/>
        <v>0.35408094718280314</v>
      </c>
      <c r="O46" s="2">
        <f t="shared" si="5"/>
        <v>0.50527676071505423</v>
      </c>
    </row>
    <row r="47" spans="2:15" x14ac:dyDescent="0.75">
      <c r="B47">
        <v>45</v>
      </c>
      <c r="C47">
        <v>517.22400000000005</v>
      </c>
      <c r="D47">
        <v>500.94200000000001</v>
      </c>
      <c r="E47">
        <v>270.37099999999998</v>
      </c>
      <c r="F47">
        <v>265.5</v>
      </c>
      <c r="H47">
        <f t="shared" si="0"/>
        <v>45</v>
      </c>
      <c r="I47" s="1">
        <f t="shared" si="1"/>
        <v>16.282000000000039</v>
      </c>
      <c r="J47" s="2">
        <f t="shared" si="2"/>
        <v>4.8709999999999809</v>
      </c>
      <c r="M47">
        <f t="shared" si="3"/>
        <v>45</v>
      </c>
      <c r="N47" s="1">
        <f t="shared" si="4"/>
        <v>0.28049164497438972</v>
      </c>
      <c r="O47" s="2">
        <f t="shared" si="5"/>
        <v>0.49581970904391676</v>
      </c>
    </row>
    <row r="48" spans="2:15" x14ac:dyDescent="0.75">
      <c r="B48">
        <v>46</v>
      </c>
      <c r="C48">
        <v>516.46600000000001</v>
      </c>
      <c r="D48">
        <v>501.68599999999998</v>
      </c>
      <c r="E48">
        <v>264.00900000000001</v>
      </c>
      <c r="F48">
        <v>266.22699999999998</v>
      </c>
      <c r="H48">
        <f t="shared" si="0"/>
        <v>46</v>
      </c>
      <c r="I48" s="1">
        <f t="shared" si="1"/>
        <v>14.78000000000003</v>
      </c>
      <c r="J48" s="2">
        <f t="shared" si="2"/>
        <v>-2.2179999999999609</v>
      </c>
      <c r="M48">
        <f t="shared" si="3"/>
        <v>46</v>
      </c>
      <c r="N48" s="1">
        <f t="shared" si="4"/>
        <v>0.26472625745234746</v>
      </c>
      <c r="O48" s="2">
        <f t="shared" si="5"/>
        <v>0.35701838544828024</v>
      </c>
    </row>
    <row r="49" spans="2:15" x14ac:dyDescent="0.75">
      <c r="B49">
        <v>47</v>
      </c>
      <c r="C49">
        <v>518.75</v>
      </c>
      <c r="D49">
        <v>499.971</v>
      </c>
      <c r="E49">
        <v>279.57799999999997</v>
      </c>
      <c r="F49">
        <v>281.767</v>
      </c>
      <c r="H49">
        <f t="shared" si="0"/>
        <v>47</v>
      </c>
      <c r="I49" s="1">
        <f t="shared" si="1"/>
        <v>18.778999999999996</v>
      </c>
      <c r="J49" s="2">
        <f t="shared" si="2"/>
        <v>-2.1890000000000214</v>
      </c>
      <c r="M49">
        <f t="shared" si="3"/>
        <v>47</v>
      </c>
      <c r="N49" s="1">
        <f t="shared" si="4"/>
        <v>0.30670081451003456</v>
      </c>
      <c r="O49" s="2">
        <f t="shared" si="5"/>
        <v>0.35758620014488979</v>
      </c>
    </row>
    <row r="50" spans="2:15" x14ac:dyDescent="0.75">
      <c r="B50">
        <v>48</v>
      </c>
      <c r="C50">
        <v>516.69799999999998</v>
      </c>
      <c r="D50">
        <v>494.19799999999998</v>
      </c>
      <c r="E50">
        <v>270.69</v>
      </c>
      <c r="F50">
        <v>265.99400000000003</v>
      </c>
      <c r="H50">
        <f t="shared" si="0"/>
        <v>48</v>
      </c>
      <c r="I50" s="1">
        <f t="shared" si="1"/>
        <v>22.5</v>
      </c>
      <c r="J50" s="2">
        <f t="shared" si="2"/>
        <v>4.6959999999999695</v>
      </c>
      <c r="M50">
        <f t="shared" si="3"/>
        <v>48</v>
      </c>
      <c r="N50" s="1">
        <f t="shared" si="4"/>
        <v>0.34575741036191132</v>
      </c>
      <c r="O50" s="2">
        <f t="shared" si="5"/>
        <v>0.49239324104712762</v>
      </c>
    </row>
    <row r="51" spans="2:15" x14ac:dyDescent="0.75">
      <c r="B51">
        <v>49</v>
      </c>
      <c r="C51">
        <v>509.34500000000003</v>
      </c>
      <c r="D51">
        <v>492.83699999999999</v>
      </c>
      <c r="E51">
        <v>248.69</v>
      </c>
      <c r="F51">
        <v>249.58099999999999</v>
      </c>
      <c r="H51">
        <f t="shared" si="0"/>
        <v>49</v>
      </c>
      <c r="I51" s="1">
        <f t="shared" si="1"/>
        <v>16.508000000000038</v>
      </c>
      <c r="J51" s="2">
        <f t="shared" si="2"/>
        <v>-0.89099999999999113</v>
      </c>
      <c r="M51">
        <f t="shared" si="3"/>
        <v>49</v>
      </c>
      <c r="N51" s="1">
        <f t="shared" si="4"/>
        <v>0.28286380048702719</v>
      </c>
      <c r="O51" s="2">
        <f t="shared" si="5"/>
        <v>0.38300080277250187</v>
      </c>
    </row>
    <row r="52" spans="2:15" x14ac:dyDescent="0.75">
      <c r="B52">
        <v>50</v>
      </c>
      <c r="C52">
        <v>510.67200000000003</v>
      </c>
      <c r="D52">
        <v>496.19200000000001</v>
      </c>
      <c r="E52">
        <v>254.345</v>
      </c>
      <c r="F52">
        <v>245.39500000000001</v>
      </c>
      <c r="H52">
        <f t="shared" si="0"/>
        <v>50</v>
      </c>
      <c r="I52" s="1">
        <f t="shared" si="1"/>
        <v>14.480000000000018</v>
      </c>
      <c r="J52" s="2">
        <f t="shared" si="2"/>
        <v>8.9499999999999886</v>
      </c>
      <c r="M52">
        <f t="shared" si="3"/>
        <v>50</v>
      </c>
      <c r="N52" s="1">
        <f t="shared" si="4"/>
        <v>0.261577378453271</v>
      </c>
      <c r="O52" s="2">
        <f t="shared" si="5"/>
        <v>0.57568578309478535</v>
      </c>
    </row>
    <row r="53" spans="2:15" x14ac:dyDescent="0.75">
      <c r="B53">
        <v>51</v>
      </c>
      <c r="C53">
        <v>497.41399999999999</v>
      </c>
      <c r="D53">
        <v>477.62200000000001</v>
      </c>
      <c r="E53">
        <v>257.42200000000003</v>
      </c>
      <c r="F53">
        <v>252.756</v>
      </c>
      <c r="H53">
        <f t="shared" si="0"/>
        <v>51</v>
      </c>
      <c r="I53" s="1">
        <f t="shared" si="1"/>
        <v>19.791999999999973</v>
      </c>
      <c r="J53" s="2">
        <f t="shared" si="2"/>
        <v>4.6660000000000252</v>
      </c>
      <c r="M53">
        <f t="shared" si="3"/>
        <v>51</v>
      </c>
      <c r="N53" s="1">
        <f t="shared" si="4"/>
        <v>0.31733352926358205</v>
      </c>
      <c r="O53" s="2">
        <f t="shared" si="5"/>
        <v>0.49180584653339349</v>
      </c>
    </row>
    <row r="54" spans="2:15" x14ac:dyDescent="0.75">
      <c r="B54">
        <v>52</v>
      </c>
      <c r="C54">
        <v>492.93099999999998</v>
      </c>
      <c r="D54">
        <v>483.81400000000002</v>
      </c>
      <c r="E54">
        <v>252.12100000000001</v>
      </c>
      <c r="F54">
        <v>247.709</v>
      </c>
      <c r="H54">
        <f t="shared" si="0"/>
        <v>52</v>
      </c>
      <c r="I54" s="1">
        <f t="shared" si="1"/>
        <v>9.1169999999999618</v>
      </c>
      <c r="J54" s="2">
        <f t="shared" si="2"/>
        <v>4.4120000000000061</v>
      </c>
      <c r="M54">
        <f t="shared" si="3"/>
        <v>52</v>
      </c>
      <c r="N54" s="1">
        <f t="shared" si="4"/>
        <v>0.20528591821311595</v>
      </c>
      <c r="O54" s="2">
        <f t="shared" si="5"/>
        <v>0.48683257298376809</v>
      </c>
    </row>
    <row r="55" spans="2:15" x14ac:dyDescent="0.75">
      <c r="B55">
        <v>53</v>
      </c>
      <c r="C55">
        <v>491.61200000000002</v>
      </c>
      <c r="D55">
        <v>481.43599999999998</v>
      </c>
      <c r="E55">
        <v>248.69</v>
      </c>
      <c r="F55">
        <v>245.68</v>
      </c>
      <c r="H55">
        <f t="shared" si="0"/>
        <v>53</v>
      </c>
      <c r="I55" s="1">
        <f t="shared" si="1"/>
        <v>10.176000000000045</v>
      </c>
      <c r="J55" s="2">
        <f t="shared" si="2"/>
        <v>3.0099999999999909</v>
      </c>
      <c r="M55">
        <f t="shared" si="3"/>
        <v>53</v>
      </c>
      <c r="N55" s="1">
        <f t="shared" si="4"/>
        <v>0.21640146107985625</v>
      </c>
      <c r="O55" s="2">
        <f t="shared" si="5"/>
        <v>0.45938166937520747</v>
      </c>
    </row>
    <row r="56" spans="2:15" x14ac:dyDescent="0.75">
      <c r="B56">
        <v>54</v>
      </c>
      <c r="C56">
        <v>501.34500000000003</v>
      </c>
      <c r="D56">
        <v>485.36599999999999</v>
      </c>
      <c r="E56">
        <v>247.85300000000001</v>
      </c>
      <c r="F56">
        <v>244.762</v>
      </c>
      <c r="H56">
        <f t="shared" si="0"/>
        <v>54</v>
      </c>
      <c r="I56" s="1">
        <f t="shared" si="1"/>
        <v>15.979000000000042</v>
      </c>
      <c r="J56" s="2">
        <f t="shared" si="2"/>
        <v>3.0910000000000082</v>
      </c>
      <c r="M56">
        <f t="shared" si="3"/>
        <v>54</v>
      </c>
      <c r="N56" s="1">
        <f t="shared" si="4"/>
        <v>0.27731127718532267</v>
      </c>
      <c r="O56" s="2">
        <f t="shared" si="5"/>
        <v>0.46096763456229295</v>
      </c>
    </row>
    <row r="57" spans="2:15" x14ac:dyDescent="0.75">
      <c r="B57">
        <v>55</v>
      </c>
      <c r="C57">
        <v>521</v>
      </c>
      <c r="D57">
        <v>493.041</v>
      </c>
      <c r="E57">
        <v>251.75</v>
      </c>
      <c r="F57">
        <v>250.14</v>
      </c>
      <c r="H57">
        <f t="shared" si="0"/>
        <v>55</v>
      </c>
      <c r="I57" s="1">
        <f t="shared" si="1"/>
        <v>27.959000000000003</v>
      </c>
      <c r="J57" s="2">
        <f t="shared" si="2"/>
        <v>1.6100000000000136</v>
      </c>
      <c r="M57">
        <f t="shared" si="3"/>
        <v>55</v>
      </c>
      <c r="N57" s="1">
        <f t="shared" si="4"/>
        <v>0.40305651188177022</v>
      </c>
      <c r="O57" s="2">
        <f t="shared" si="5"/>
        <v>0.43196992540089663</v>
      </c>
    </row>
    <row r="58" spans="2:15" x14ac:dyDescent="0.75">
      <c r="B58">
        <v>56</v>
      </c>
      <c r="C58">
        <v>529.71299999999997</v>
      </c>
      <c r="D58">
        <v>499.42099999999999</v>
      </c>
      <c r="E58">
        <v>252.565</v>
      </c>
      <c r="F58">
        <v>247.87200000000001</v>
      </c>
      <c r="H58">
        <f t="shared" si="0"/>
        <v>56</v>
      </c>
      <c r="I58" s="1">
        <f t="shared" si="1"/>
        <v>30.291999999999973</v>
      </c>
      <c r="J58" s="2">
        <f t="shared" si="2"/>
        <v>4.6929999999999836</v>
      </c>
      <c r="M58">
        <f t="shared" si="3"/>
        <v>56</v>
      </c>
      <c r="N58" s="1">
        <f t="shared" si="4"/>
        <v>0.42754429423125351</v>
      </c>
      <c r="O58" s="2">
        <f t="shared" si="5"/>
        <v>0.49233450159575437</v>
      </c>
    </row>
    <row r="59" spans="2:15" x14ac:dyDescent="0.75">
      <c r="B59">
        <v>57</v>
      </c>
      <c r="C59">
        <v>521.89800000000002</v>
      </c>
      <c r="D59">
        <v>496.40199999999999</v>
      </c>
      <c r="E59">
        <v>257.23099999999999</v>
      </c>
      <c r="F59">
        <v>251.45699999999999</v>
      </c>
      <c r="H59">
        <f t="shared" si="0"/>
        <v>57</v>
      </c>
      <c r="I59" s="1">
        <f t="shared" si="1"/>
        <v>25.496000000000038</v>
      </c>
      <c r="J59" s="2">
        <f t="shared" si="2"/>
        <v>5.7740000000000009</v>
      </c>
      <c r="M59">
        <f t="shared" si="3"/>
        <v>57</v>
      </c>
      <c r="N59" s="1">
        <f t="shared" si="4"/>
        <v>0.37720421529935394</v>
      </c>
      <c r="O59" s="2">
        <f t="shared" si="5"/>
        <v>0.51350028390734792</v>
      </c>
    </row>
    <row r="60" spans="2:15" x14ac:dyDescent="0.75">
      <c r="B60">
        <v>58</v>
      </c>
      <c r="C60">
        <v>525.56500000000005</v>
      </c>
      <c r="D60">
        <v>478.06700000000001</v>
      </c>
      <c r="E60">
        <v>259.75900000000001</v>
      </c>
      <c r="F60">
        <v>247.53</v>
      </c>
      <c r="H60">
        <f t="shared" si="0"/>
        <v>58</v>
      </c>
      <c r="I60" s="1">
        <f t="shared" si="1"/>
        <v>47.498000000000047</v>
      </c>
      <c r="J60" s="2">
        <f t="shared" si="2"/>
        <v>12.229000000000013</v>
      </c>
      <c r="M60">
        <f t="shared" si="3"/>
        <v>58</v>
      </c>
      <c r="N60" s="1">
        <f t="shared" si="4"/>
        <v>0.6081430010916119</v>
      </c>
      <c r="O60" s="2">
        <f t="shared" si="5"/>
        <v>0.63988800344604779</v>
      </c>
    </row>
    <row r="61" spans="2:15" x14ac:dyDescent="0.75">
      <c r="B61">
        <v>59</v>
      </c>
      <c r="C61">
        <v>538.11599999999999</v>
      </c>
      <c r="D61">
        <v>484.089</v>
      </c>
      <c r="E61">
        <v>270.911</v>
      </c>
      <c r="F61">
        <v>253.452</v>
      </c>
      <c r="H61">
        <f t="shared" si="0"/>
        <v>59</v>
      </c>
      <c r="I61" s="1">
        <f t="shared" si="1"/>
        <v>54.026999999999987</v>
      </c>
      <c r="J61" s="2">
        <f t="shared" si="2"/>
        <v>17.459000000000003</v>
      </c>
      <c r="M61">
        <f t="shared" si="3"/>
        <v>59</v>
      </c>
      <c r="N61" s="1">
        <f t="shared" si="4"/>
        <v>0.6766731043748424</v>
      </c>
      <c r="O61" s="2">
        <f t="shared" si="5"/>
        <v>0.74229044700722469</v>
      </c>
    </row>
    <row r="62" spans="2:15" x14ac:dyDescent="0.75">
      <c r="B62">
        <v>60</v>
      </c>
      <c r="C62">
        <v>538.34299999999996</v>
      </c>
      <c r="D62">
        <v>495.97</v>
      </c>
      <c r="E62">
        <v>258.72199999999998</v>
      </c>
      <c r="F62">
        <v>251.62200000000001</v>
      </c>
      <c r="H62">
        <f t="shared" si="0"/>
        <v>60</v>
      </c>
      <c r="I62" s="1">
        <f t="shared" si="1"/>
        <v>42.372999999999934</v>
      </c>
      <c r="J62" s="2">
        <f t="shared" si="2"/>
        <v>7.0999999999999659</v>
      </c>
      <c r="M62">
        <f t="shared" si="3"/>
        <v>60</v>
      </c>
      <c r="N62" s="1">
        <f t="shared" si="4"/>
        <v>0.5543496515240568</v>
      </c>
      <c r="O62" s="2">
        <f t="shared" si="5"/>
        <v>0.53946312141444497</v>
      </c>
    </row>
    <row r="63" spans="2:15" x14ac:dyDescent="0.75">
      <c r="B63">
        <v>61</v>
      </c>
      <c r="C63">
        <v>571.50900000000001</v>
      </c>
      <c r="D63">
        <v>496.78</v>
      </c>
      <c r="E63">
        <v>273.94400000000002</v>
      </c>
      <c r="F63">
        <v>249.15899999999999</v>
      </c>
      <c r="H63">
        <f t="shared" si="0"/>
        <v>61</v>
      </c>
      <c r="I63" s="1">
        <f t="shared" si="1"/>
        <v>74.729000000000042</v>
      </c>
      <c r="J63" s="2">
        <f t="shared" si="2"/>
        <v>24.785000000000025</v>
      </c>
      <c r="M63">
        <f t="shared" si="3"/>
        <v>61</v>
      </c>
      <c r="N63" s="1">
        <f t="shared" si="4"/>
        <v>0.89396674783777008</v>
      </c>
      <c r="O63" s="2">
        <f t="shared" si="5"/>
        <v>0.88573218726137126</v>
      </c>
    </row>
    <row r="64" spans="2:15" x14ac:dyDescent="0.75">
      <c r="B64">
        <v>62</v>
      </c>
      <c r="C64">
        <v>580.83299999999997</v>
      </c>
      <c r="D64">
        <v>505.39400000000001</v>
      </c>
      <c r="E64">
        <v>263.97199999999998</v>
      </c>
      <c r="F64">
        <v>257.03800000000001</v>
      </c>
      <c r="H64">
        <f t="shared" si="0"/>
        <v>62</v>
      </c>
      <c r="I64" s="1">
        <f t="shared" si="1"/>
        <v>75.438999999999965</v>
      </c>
      <c r="J64" s="2">
        <f t="shared" si="2"/>
        <v>6.9339999999999691</v>
      </c>
      <c r="M64">
        <f t="shared" si="3"/>
        <v>62</v>
      </c>
      <c r="N64" s="1">
        <f t="shared" si="4"/>
        <v>0.90141909480224991</v>
      </c>
      <c r="O64" s="2">
        <f t="shared" si="5"/>
        <v>0.53621287177177668</v>
      </c>
    </row>
    <row r="65" spans="2:15" x14ac:dyDescent="0.75">
      <c r="B65">
        <v>63</v>
      </c>
      <c r="C65">
        <v>573.85199999999998</v>
      </c>
      <c r="D65">
        <v>500.25</v>
      </c>
      <c r="E65">
        <v>262.48099999999999</v>
      </c>
      <c r="F65">
        <v>247.018</v>
      </c>
      <c r="H65">
        <f t="shared" si="0"/>
        <v>63</v>
      </c>
      <c r="I65" s="1">
        <f t="shared" si="1"/>
        <v>73.601999999999975</v>
      </c>
      <c r="J65" s="2">
        <f t="shared" si="2"/>
        <v>15.462999999999994</v>
      </c>
      <c r="M65">
        <f t="shared" si="3"/>
        <v>63</v>
      </c>
      <c r="N65" s="1">
        <f t="shared" si="4"/>
        <v>0.88213745906457264</v>
      </c>
      <c r="O65" s="2">
        <f t="shared" si="5"/>
        <v>0.70320913202670643</v>
      </c>
    </row>
    <row r="66" spans="2:15" x14ac:dyDescent="0.75">
      <c r="B66">
        <v>64</v>
      </c>
      <c r="C66">
        <v>566.69399999999996</v>
      </c>
      <c r="D66">
        <v>502.05500000000001</v>
      </c>
      <c r="E66">
        <v>262.44400000000002</v>
      </c>
      <c r="F66">
        <v>247.268</v>
      </c>
      <c r="H66">
        <f t="shared" si="0"/>
        <v>64</v>
      </c>
      <c r="I66" s="1">
        <f t="shared" si="1"/>
        <v>64.638999999999953</v>
      </c>
      <c r="J66" s="2">
        <f t="shared" si="2"/>
        <v>15.176000000000016</v>
      </c>
      <c r="M66">
        <f t="shared" si="3"/>
        <v>64</v>
      </c>
      <c r="N66" s="1">
        <f t="shared" si="4"/>
        <v>0.788059450835502</v>
      </c>
      <c r="O66" s="2">
        <f t="shared" si="5"/>
        <v>0.6975897245119731</v>
      </c>
    </row>
    <row r="67" spans="2:15" x14ac:dyDescent="0.75">
      <c r="B67">
        <v>65</v>
      </c>
      <c r="C67">
        <v>559.22199999999998</v>
      </c>
      <c r="D67">
        <v>489.00599999999997</v>
      </c>
      <c r="E67">
        <v>271.05599999999998</v>
      </c>
      <c r="F67">
        <v>250.59800000000001</v>
      </c>
      <c r="H67">
        <f t="shared" si="0"/>
        <v>65</v>
      </c>
      <c r="I67" s="1">
        <f t="shared" si="1"/>
        <v>70.216000000000008</v>
      </c>
      <c r="J67" s="2">
        <f t="shared" si="2"/>
        <v>20.45799999999997</v>
      </c>
      <c r="M67">
        <f t="shared" si="3"/>
        <v>65</v>
      </c>
      <c r="N67" s="1">
        <f t="shared" si="4"/>
        <v>0.84659711142833149</v>
      </c>
      <c r="O67" s="2">
        <f t="shared" si="5"/>
        <v>0.80101031856362381</v>
      </c>
    </row>
    <row r="68" spans="2:15" x14ac:dyDescent="0.75">
      <c r="B68">
        <v>66</v>
      </c>
      <c r="C68">
        <v>536.00900000000001</v>
      </c>
      <c r="D68">
        <v>483.60500000000002</v>
      </c>
      <c r="E68">
        <v>278.31900000000002</v>
      </c>
      <c r="F68">
        <v>247.69800000000001</v>
      </c>
      <c r="H68">
        <f t="shared" ref="H68:H126" si="6">B68</f>
        <v>66</v>
      </c>
      <c r="I68" s="1">
        <f t="shared" ref="I68:I126" si="7">C68-D68</f>
        <v>52.403999999999996</v>
      </c>
      <c r="J68" s="2">
        <f t="shared" ref="J68:J126" si="8">E68-F68</f>
        <v>30.621000000000009</v>
      </c>
      <c r="M68">
        <f t="shared" ref="M68:M126" si="9">B68</f>
        <v>66</v>
      </c>
      <c r="N68" s="1">
        <f t="shared" ref="N68:N131" si="10">(I68-MIN(I$3:I$137))/(MAX(I$3:I$137)-MIN(I$3:I$137))</f>
        <v>0.65963766898983955</v>
      </c>
      <c r="O68" s="2">
        <f t="shared" ref="O68:O131" si="11">(J68-MIN(J$3:J$137))/(MAX(J$3:J$137)-MIN(J$3:J$137))</f>
        <v>1</v>
      </c>
    </row>
    <row r="69" spans="2:15" x14ac:dyDescent="0.75">
      <c r="B69">
        <v>67</v>
      </c>
      <c r="C69">
        <v>558.15499999999997</v>
      </c>
      <c r="D69">
        <v>478.52300000000002</v>
      </c>
      <c r="E69">
        <v>292.16399999999999</v>
      </c>
      <c r="F69">
        <v>262.50599999999997</v>
      </c>
      <c r="H69">
        <f t="shared" si="6"/>
        <v>67</v>
      </c>
      <c r="I69" s="1">
        <f t="shared" si="7"/>
        <v>79.631999999999948</v>
      </c>
      <c r="J69" s="2">
        <f t="shared" si="8"/>
        <v>29.658000000000015</v>
      </c>
      <c r="M69">
        <f t="shared" si="9"/>
        <v>67</v>
      </c>
      <c r="N69" s="1">
        <f t="shared" si="10"/>
        <v>0.94542992694600647</v>
      </c>
      <c r="O69" s="2">
        <f t="shared" si="11"/>
        <v>0.98114463610909886</v>
      </c>
    </row>
    <row r="70" spans="2:15" x14ac:dyDescent="0.75">
      <c r="B70">
        <v>68</v>
      </c>
      <c r="C70">
        <v>511.61099999999999</v>
      </c>
      <c r="D70">
        <v>482.35399999999998</v>
      </c>
      <c r="E70">
        <v>276.75900000000001</v>
      </c>
      <c r="F70">
        <v>255.70099999999999</v>
      </c>
      <c r="H70">
        <f t="shared" si="6"/>
        <v>68</v>
      </c>
      <c r="I70" s="1">
        <f t="shared" si="7"/>
        <v>29.257000000000005</v>
      </c>
      <c r="J70" s="2">
        <f t="shared" si="8"/>
        <v>21.058000000000021</v>
      </c>
      <c r="M70">
        <f t="shared" si="9"/>
        <v>68</v>
      </c>
      <c r="N70" s="1">
        <f t="shared" si="10"/>
        <v>0.41668066168444051</v>
      </c>
      <c r="O70" s="2">
        <f t="shared" si="11"/>
        <v>0.81275820883832961</v>
      </c>
    </row>
    <row r="71" spans="2:15" x14ac:dyDescent="0.75">
      <c r="B71">
        <v>69</v>
      </c>
      <c r="C71">
        <v>491.315</v>
      </c>
      <c r="D71">
        <v>487.13400000000001</v>
      </c>
      <c r="E71">
        <v>247.86099999999999</v>
      </c>
      <c r="F71">
        <v>245.56100000000001</v>
      </c>
      <c r="H71">
        <f t="shared" si="6"/>
        <v>69</v>
      </c>
      <c r="I71" s="1">
        <f t="shared" si="7"/>
        <v>4.1809999999999832</v>
      </c>
      <c r="J71" s="2">
        <f t="shared" si="8"/>
        <v>2.2999999999999829</v>
      </c>
      <c r="M71">
        <f t="shared" si="9"/>
        <v>69</v>
      </c>
      <c r="N71" s="1">
        <f t="shared" si="10"/>
        <v>0.15347636241498033</v>
      </c>
      <c r="O71" s="2">
        <f t="shared" si="11"/>
        <v>0.44547999921680659</v>
      </c>
    </row>
    <row r="72" spans="2:15" x14ac:dyDescent="0.75">
      <c r="B72">
        <v>70</v>
      </c>
      <c r="C72">
        <v>496.05599999999998</v>
      </c>
      <c r="D72">
        <v>494.25</v>
      </c>
      <c r="E72">
        <v>240.01900000000001</v>
      </c>
      <c r="F72">
        <v>240.88399999999999</v>
      </c>
      <c r="H72">
        <f t="shared" si="6"/>
        <v>70</v>
      </c>
      <c r="I72" s="1">
        <f t="shared" si="7"/>
        <v>1.8059999999999832</v>
      </c>
      <c r="J72" s="2">
        <f t="shared" si="8"/>
        <v>-0.86499999999998067</v>
      </c>
      <c r="M72">
        <f t="shared" si="9"/>
        <v>70</v>
      </c>
      <c r="N72" s="1">
        <f t="shared" si="10"/>
        <v>0.12854773700562608</v>
      </c>
      <c r="O72" s="2">
        <f t="shared" si="11"/>
        <v>0.38350987801773928</v>
      </c>
    </row>
    <row r="73" spans="2:15" x14ac:dyDescent="0.75">
      <c r="B73">
        <v>71</v>
      </c>
      <c r="C73">
        <v>532.78700000000003</v>
      </c>
      <c r="D73">
        <v>490.012</v>
      </c>
      <c r="E73">
        <v>253.87</v>
      </c>
      <c r="F73">
        <v>247.17699999999999</v>
      </c>
      <c r="H73">
        <f t="shared" si="6"/>
        <v>71</v>
      </c>
      <c r="I73" s="1">
        <f t="shared" si="7"/>
        <v>42.775000000000034</v>
      </c>
      <c r="J73" s="2">
        <f t="shared" si="8"/>
        <v>6.6930000000000121</v>
      </c>
      <c r="M73">
        <f t="shared" si="9"/>
        <v>71</v>
      </c>
      <c r="N73" s="1">
        <f t="shared" si="10"/>
        <v>0.5585691493828201</v>
      </c>
      <c r="O73" s="2">
        <f t="shared" si="11"/>
        <v>0.53149413584477112</v>
      </c>
    </row>
    <row r="74" spans="2:15" x14ac:dyDescent="0.75">
      <c r="B74">
        <v>72</v>
      </c>
      <c r="C74">
        <v>561.77800000000002</v>
      </c>
      <c r="D74">
        <v>498.25599999999997</v>
      </c>
      <c r="E74">
        <v>267.065</v>
      </c>
      <c r="F74">
        <v>254.732</v>
      </c>
      <c r="H74">
        <f t="shared" si="6"/>
        <v>72</v>
      </c>
      <c r="I74" s="1">
        <f t="shared" si="7"/>
        <v>63.522000000000048</v>
      </c>
      <c r="J74" s="2">
        <f t="shared" si="8"/>
        <v>12.332999999999998</v>
      </c>
      <c r="M74">
        <f t="shared" si="9"/>
        <v>72</v>
      </c>
      <c r="N74" s="1">
        <f t="shared" si="10"/>
        <v>0.77633512469560884</v>
      </c>
      <c r="O74" s="2">
        <f t="shared" si="11"/>
        <v>0.64192430442699633</v>
      </c>
    </row>
    <row r="75" spans="2:15" x14ac:dyDescent="0.75">
      <c r="B75">
        <v>73</v>
      </c>
      <c r="C75">
        <v>576.39800000000002</v>
      </c>
      <c r="D75">
        <v>491.56700000000001</v>
      </c>
      <c r="E75">
        <v>273.62</v>
      </c>
      <c r="F75">
        <v>258.45699999999999</v>
      </c>
      <c r="H75">
        <f t="shared" si="6"/>
        <v>73</v>
      </c>
      <c r="I75" s="1">
        <f t="shared" si="7"/>
        <v>84.831000000000017</v>
      </c>
      <c r="J75" s="2">
        <f t="shared" si="8"/>
        <v>15.163000000000011</v>
      </c>
      <c r="M75">
        <f t="shared" si="9"/>
        <v>73</v>
      </c>
      <c r="N75" s="1">
        <f t="shared" si="10"/>
        <v>1</v>
      </c>
      <c r="O75" s="2">
        <f t="shared" si="11"/>
        <v>0.69733518688935436</v>
      </c>
    </row>
    <row r="76" spans="2:15" x14ac:dyDescent="0.75">
      <c r="B76">
        <v>74</v>
      </c>
      <c r="C76">
        <v>524.15700000000004</v>
      </c>
      <c r="D76">
        <v>484.10399999999998</v>
      </c>
      <c r="E76">
        <v>276.76900000000001</v>
      </c>
      <c r="F76">
        <v>260.26799999999997</v>
      </c>
      <c r="H76">
        <f t="shared" si="6"/>
        <v>74</v>
      </c>
      <c r="I76" s="1">
        <f t="shared" si="7"/>
        <v>40.053000000000054</v>
      </c>
      <c r="J76" s="2">
        <f t="shared" si="8"/>
        <v>16.501000000000033</v>
      </c>
      <c r="M76">
        <f t="shared" si="9"/>
        <v>74</v>
      </c>
      <c r="N76" s="1">
        <f t="shared" si="10"/>
        <v>0.52999832059786778</v>
      </c>
      <c r="O76" s="2">
        <f t="shared" si="11"/>
        <v>0.72353298220194662</v>
      </c>
    </row>
    <row r="77" spans="2:15" x14ac:dyDescent="0.75">
      <c r="B77">
        <v>75</v>
      </c>
      <c r="C77">
        <v>564.58299999999997</v>
      </c>
      <c r="D77">
        <v>498.24400000000003</v>
      </c>
      <c r="E77">
        <v>272.08300000000003</v>
      </c>
      <c r="F77">
        <v>257.02999999999997</v>
      </c>
      <c r="H77">
        <f t="shared" si="6"/>
        <v>75</v>
      </c>
      <c r="I77" s="1">
        <f t="shared" si="7"/>
        <v>66.338999999999942</v>
      </c>
      <c r="J77" s="2">
        <f t="shared" si="8"/>
        <v>15.053000000000054</v>
      </c>
      <c r="M77">
        <f t="shared" si="9"/>
        <v>75</v>
      </c>
      <c r="N77" s="1">
        <f t="shared" si="10"/>
        <v>0.80590309849693442</v>
      </c>
      <c r="O77" s="2">
        <f t="shared" si="11"/>
        <v>0.69518140700565934</v>
      </c>
    </row>
    <row r="78" spans="2:15" x14ac:dyDescent="0.75">
      <c r="B78">
        <v>76</v>
      </c>
      <c r="C78">
        <v>544.11099999999999</v>
      </c>
      <c r="D78">
        <v>494.75599999999997</v>
      </c>
      <c r="E78">
        <v>268.88</v>
      </c>
      <c r="F78">
        <v>253.65899999999999</v>
      </c>
      <c r="H78">
        <f t="shared" si="6"/>
        <v>76</v>
      </c>
      <c r="I78" s="1">
        <f t="shared" si="7"/>
        <v>49.355000000000018</v>
      </c>
      <c r="J78" s="2">
        <f t="shared" si="8"/>
        <v>15.221000000000004</v>
      </c>
      <c r="M78">
        <f t="shared" si="9"/>
        <v>76</v>
      </c>
      <c r="N78" s="1">
        <f t="shared" si="10"/>
        <v>0.62763456209589408</v>
      </c>
      <c r="O78" s="2">
        <f t="shared" si="11"/>
        <v>0.69847081628257568</v>
      </c>
    </row>
    <row r="79" spans="2:15" x14ac:dyDescent="0.75">
      <c r="B79">
        <v>77</v>
      </c>
      <c r="C79">
        <v>542.70399999999995</v>
      </c>
      <c r="D79">
        <v>495.39600000000002</v>
      </c>
      <c r="E79">
        <v>272.25</v>
      </c>
      <c r="F79">
        <v>248.506</v>
      </c>
      <c r="H79">
        <f t="shared" si="6"/>
        <v>77</v>
      </c>
      <c r="I79" s="1">
        <f t="shared" si="7"/>
        <v>47.307999999999936</v>
      </c>
      <c r="J79" s="2">
        <f t="shared" si="8"/>
        <v>23.744</v>
      </c>
      <c r="M79">
        <f t="shared" si="9"/>
        <v>77</v>
      </c>
      <c r="N79" s="1">
        <f t="shared" si="10"/>
        <v>0.60614871105886237</v>
      </c>
      <c r="O79" s="2">
        <f t="shared" si="11"/>
        <v>0.86534959763475783</v>
      </c>
    </row>
    <row r="80" spans="2:15" x14ac:dyDescent="0.75">
      <c r="B80">
        <v>78</v>
      </c>
      <c r="C80">
        <v>537.42600000000004</v>
      </c>
      <c r="D80">
        <v>484.07900000000001</v>
      </c>
      <c r="E80">
        <v>268.40699999999998</v>
      </c>
      <c r="F80">
        <v>244.65199999999999</v>
      </c>
      <c r="H80">
        <f t="shared" si="6"/>
        <v>78</v>
      </c>
      <c r="I80" s="1">
        <f t="shared" si="7"/>
        <v>53.347000000000037</v>
      </c>
      <c r="J80" s="2">
        <f t="shared" si="8"/>
        <v>23.754999999999995</v>
      </c>
      <c r="M80">
        <f t="shared" si="9"/>
        <v>78</v>
      </c>
      <c r="N80" s="1">
        <f t="shared" si="10"/>
        <v>0.66953564531026988</v>
      </c>
      <c r="O80" s="2">
        <f t="shared" si="11"/>
        <v>0.8655649756231274</v>
      </c>
    </row>
    <row r="81" spans="2:15" x14ac:dyDescent="0.75">
      <c r="B81">
        <v>79</v>
      </c>
      <c r="C81">
        <v>543.63</v>
      </c>
      <c r="D81">
        <v>486.68299999999999</v>
      </c>
      <c r="E81">
        <v>270.22199999999998</v>
      </c>
      <c r="F81">
        <v>245.89</v>
      </c>
      <c r="H81">
        <f t="shared" si="6"/>
        <v>79</v>
      </c>
      <c r="I81" s="1">
        <f t="shared" si="7"/>
        <v>56.947000000000003</v>
      </c>
      <c r="J81" s="2">
        <f t="shared" si="8"/>
        <v>24.331999999999994</v>
      </c>
      <c r="M81">
        <f t="shared" si="9"/>
        <v>79</v>
      </c>
      <c r="N81" s="1">
        <f t="shared" si="10"/>
        <v>0.70732219329918544</v>
      </c>
      <c r="O81" s="2">
        <f t="shared" si="11"/>
        <v>0.87686253010396842</v>
      </c>
    </row>
    <row r="82" spans="2:15" x14ac:dyDescent="0.75">
      <c r="B82">
        <v>80</v>
      </c>
      <c r="C82">
        <v>550</v>
      </c>
      <c r="D82">
        <v>496.64</v>
      </c>
      <c r="E82">
        <v>262.22199999999998</v>
      </c>
      <c r="F82">
        <v>247.96299999999999</v>
      </c>
      <c r="H82">
        <f t="shared" si="6"/>
        <v>80</v>
      </c>
      <c r="I82" s="1">
        <f t="shared" si="7"/>
        <v>53.360000000000014</v>
      </c>
      <c r="J82" s="2">
        <f t="shared" si="8"/>
        <v>14.258999999999986</v>
      </c>
      <c r="M82">
        <f t="shared" si="9"/>
        <v>80</v>
      </c>
      <c r="N82" s="1">
        <f t="shared" si="10"/>
        <v>0.66967209673356298</v>
      </c>
      <c r="O82" s="2">
        <f t="shared" si="11"/>
        <v>0.67963503220879862</v>
      </c>
    </row>
    <row r="83" spans="2:15" x14ac:dyDescent="0.75">
      <c r="B83">
        <v>81</v>
      </c>
      <c r="C83">
        <v>533.57399999999996</v>
      </c>
      <c r="D83">
        <v>486.07299999999998</v>
      </c>
      <c r="E83">
        <v>259.04599999999999</v>
      </c>
      <c r="F83">
        <v>246.42099999999999</v>
      </c>
      <c r="H83">
        <f t="shared" si="6"/>
        <v>81</v>
      </c>
      <c r="I83" s="1">
        <f t="shared" si="7"/>
        <v>47.500999999999976</v>
      </c>
      <c r="J83" s="2">
        <f t="shared" si="8"/>
        <v>12.625</v>
      </c>
      <c r="M83">
        <f t="shared" si="9"/>
        <v>81</v>
      </c>
      <c r="N83" s="1">
        <f t="shared" si="10"/>
        <v>0.60817448988160194</v>
      </c>
      <c r="O83" s="2">
        <f t="shared" si="11"/>
        <v>0.64764161102735263</v>
      </c>
    </row>
    <row r="84" spans="2:15" x14ac:dyDescent="0.75">
      <c r="B84">
        <v>82</v>
      </c>
      <c r="C84">
        <v>534.34299999999996</v>
      </c>
      <c r="D84">
        <v>485.90899999999999</v>
      </c>
      <c r="E84">
        <v>269.78699999999998</v>
      </c>
      <c r="F84">
        <v>241.79900000000001</v>
      </c>
      <c r="H84">
        <f t="shared" si="6"/>
        <v>82</v>
      </c>
      <c r="I84" s="1">
        <f t="shared" si="7"/>
        <v>48.433999999999969</v>
      </c>
      <c r="J84" s="2">
        <f t="shared" si="8"/>
        <v>27.987999999999971</v>
      </c>
      <c r="M84">
        <f t="shared" si="9"/>
        <v>82</v>
      </c>
      <c r="N84" s="1">
        <f t="shared" si="10"/>
        <v>0.6179675035687292</v>
      </c>
      <c r="O84" s="2">
        <f t="shared" si="11"/>
        <v>0.94844634151116947</v>
      </c>
    </row>
    <row r="85" spans="2:15" x14ac:dyDescent="0.75">
      <c r="B85">
        <v>83</v>
      </c>
      <c r="C85">
        <v>507.59300000000002</v>
      </c>
      <c r="D85">
        <v>475.43299999999999</v>
      </c>
      <c r="E85">
        <v>261.5</v>
      </c>
      <c r="F85">
        <v>238.42099999999999</v>
      </c>
      <c r="H85">
        <f t="shared" si="6"/>
        <v>83</v>
      </c>
      <c r="I85" s="1">
        <f t="shared" si="7"/>
        <v>32.160000000000025</v>
      </c>
      <c r="J85" s="2">
        <f t="shared" si="8"/>
        <v>23.079000000000008</v>
      </c>
      <c r="M85">
        <f t="shared" si="9"/>
        <v>83</v>
      </c>
      <c r="N85" s="1">
        <f t="shared" si="10"/>
        <v>0.4471513141321693</v>
      </c>
      <c r="O85" s="2">
        <f t="shared" si="11"/>
        <v>0.85232901924696014</v>
      </c>
    </row>
    <row r="86" spans="2:15" x14ac:dyDescent="0.75">
      <c r="B86">
        <v>84</v>
      </c>
      <c r="C86">
        <v>505.38900000000001</v>
      </c>
      <c r="D86">
        <v>463.774</v>
      </c>
      <c r="E86">
        <v>256.71300000000002</v>
      </c>
      <c r="F86">
        <v>238.12799999999999</v>
      </c>
      <c r="H86">
        <f t="shared" si="6"/>
        <v>84</v>
      </c>
      <c r="I86" s="1">
        <f t="shared" si="7"/>
        <v>41.615000000000009</v>
      </c>
      <c r="J86" s="2">
        <f t="shared" si="8"/>
        <v>18.585000000000036</v>
      </c>
      <c r="M86">
        <f t="shared" si="9"/>
        <v>84</v>
      </c>
      <c r="N86" s="1">
        <f t="shared" si="10"/>
        <v>0.54639348391972475</v>
      </c>
      <c r="O86" s="2">
        <f t="shared" si="11"/>
        <v>0.76433732108942143</v>
      </c>
    </row>
    <row r="87" spans="2:15" x14ac:dyDescent="0.75">
      <c r="B87">
        <v>85</v>
      </c>
      <c r="C87">
        <v>494.65699999999998</v>
      </c>
      <c r="D87">
        <v>466.21300000000002</v>
      </c>
      <c r="E87">
        <v>247.50899999999999</v>
      </c>
      <c r="F87">
        <v>236.08500000000001</v>
      </c>
      <c r="H87">
        <f t="shared" si="6"/>
        <v>85</v>
      </c>
      <c r="I87" s="1">
        <f t="shared" si="7"/>
        <v>28.44399999999996</v>
      </c>
      <c r="J87" s="2">
        <f t="shared" si="8"/>
        <v>11.423999999999978</v>
      </c>
      <c r="M87">
        <f t="shared" si="9"/>
        <v>85</v>
      </c>
      <c r="N87" s="1">
        <f t="shared" si="10"/>
        <v>0.40814719959694318</v>
      </c>
      <c r="O87" s="2">
        <f t="shared" si="11"/>
        <v>0.62412625066081806</v>
      </c>
    </row>
    <row r="88" spans="2:15" x14ac:dyDescent="0.75">
      <c r="B88">
        <v>86</v>
      </c>
      <c r="C88">
        <v>485.97199999999998</v>
      </c>
      <c r="D88">
        <v>470.98200000000003</v>
      </c>
      <c r="E88">
        <v>250.70400000000001</v>
      </c>
      <c r="F88">
        <v>244.87799999999999</v>
      </c>
      <c r="H88">
        <f t="shared" si="6"/>
        <v>86</v>
      </c>
      <c r="I88" s="1">
        <f t="shared" si="7"/>
        <v>14.989999999999952</v>
      </c>
      <c r="J88" s="2">
        <f t="shared" si="8"/>
        <v>5.8260000000000218</v>
      </c>
      <c r="M88">
        <f t="shared" si="9"/>
        <v>86</v>
      </c>
      <c r="N88" s="1">
        <f t="shared" si="10"/>
        <v>0.26693047275170007</v>
      </c>
      <c r="O88" s="2">
        <f t="shared" si="11"/>
        <v>0.51451843439782274</v>
      </c>
    </row>
    <row r="89" spans="2:15" x14ac:dyDescent="0.75">
      <c r="B89">
        <v>87</v>
      </c>
      <c r="C89">
        <v>501.435</v>
      </c>
      <c r="D89">
        <v>477.20699999999999</v>
      </c>
      <c r="E89">
        <v>255.63900000000001</v>
      </c>
      <c r="F89">
        <v>246.41499999999999</v>
      </c>
      <c r="H89">
        <f t="shared" si="6"/>
        <v>87</v>
      </c>
      <c r="I89" s="1">
        <f t="shared" si="7"/>
        <v>24.228000000000009</v>
      </c>
      <c r="J89" s="2">
        <f t="shared" si="8"/>
        <v>9.224000000000018</v>
      </c>
      <c r="M89">
        <f t="shared" si="9"/>
        <v>87</v>
      </c>
      <c r="N89" s="1">
        <f t="shared" si="10"/>
        <v>0.36389495339659106</v>
      </c>
      <c r="O89" s="2">
        <f t="shared" si="11"/>
        <v>0.58105065298690106</v>
      </c>
    </row>
    <row r="90" spans="2:15" x14ac:dyDescent="0.75">
      <c r="B90">
        <v>88</v>
      </c>
      <c r="C90">
        <v>487.04599999999999</v>
      </c>
      <c r="D90">
        <v>473.78699999999998</v>
      </c>
      <c r="E90">
        <v>259.57400000000001</v>
      </c>
      <c r="F90">
        <v>251.524</v>
      </c>
      <c r="H90">
        <f t="shared" si="6"/>
        <v>88</v>
      </c>
      <c r="I90" s="1">
        <f t="shared" si="7"/>
        <v>13.259000000000015</v>
      </c>
      <c r="J90" s="2">
        <f t="shared" si="8"/>
        <v>8.0500000000000114</v>
      </c>
      <c r="M90">
        <f t="shared" si="9"/>
        <v>88</v>
      </c>
      <c r="N90" s="1">
        <f t="shared" si="10"/>
        <v>0.24876144092703034</v>
      </c>
      <c r="O90" s="2">
        <f t="shared" si="11"/>
        <v>0.55806394768272849</v>
      </c>
    </row>
    <row r="91" spans="2:15" x14ac:dyDescent="0.75">
      <c r="B91">
        <v>89</v>
      </c>
      <c r="C91">
        <v>499.75900000000001</v>
      </c>
      <c r="D91">
        <v>480.99400000000003</v>
      </c>
      <c r="E91">
        <v>255.602</v>
      </c>
      <c r="F91">
        <v>256.88400000000001</v>
      </c>
      <c r="H91">
        <f t="shared" si="6"/>
        <v>89</v>
      </c>
      <c r="I91" s="1">
        <f t="shared" si="7"/>
        <v>18.764999999999986</v>
      </c>
      <c r="J91" s="2">
        <f t="shared" si="8"/>
        <v>-1.2820000000000107</v>
      </c>
      <c r="M91">
        <f t="shared" si="9"/>
        <v>89</v>
      </c>
      <c r="N91" s="1">
        <f t="shared" si="10"/>
        <v>0.3065538668234109</v>
      </c>
      <c r="O91" s="2">
        <f t="shared" si="11"/>
        <v>0.37534509427681878</v>
      </c>
    </row>
    <row r="92" spans="2:15" x14ac:dyDescent="0.75">
      <c r="B92">
        <v>90</v>
      </c>
      <c r="C92">
        <v>489.839</v>
      </c>
      <c r="D92">
        <v>478.601</v>
      </c>
      <c r="E92">
        <v>253.857</v>
      </c>
      <c r="F92">
        <v>257.173</v>
      </c>
      <c r="H92">
        <f t="shared" si="6"/>
        <v>90</v>
      </c>
      <c r="I92" s="1">
        <f t="shared" si="7"/>
        <v>11.238</v>
      </c>
      <c r="J92" s="2">
        <f t="shared" si="8"/>
        <v>-3.3160000000000025</v>
      </c>
      <c r="M92">
        <f t="shared" si="9"/>
        <v>90</v>
      </c>
      <c r="N92" s="1">
        <f t="shared" si="10"/>
        <v>0.22754849273658598</v>
      </c>
      <c r="O92" s="2">
        <f t="shared" si="11"/>
        <v>0.33551974624556957</v>
      </c>
    </row>
    <row r="93" spans="2:15" x14ac:dyDescent="0.75">
      <c r="B93">
        <v>91</v>
      </c>
      <c r="C93">
        <v>493.99099999999999</v>
      </c>
      <c r="D93">
        <v>479.47</v>
      </c>
      <c r="E93">
        <v>244.339</v>
      </c>
      <c r="F93">
        <v>248.042</v>
      </c>
      <c r="H93">
        <f t="shared" si="6"/>
        <v>91</v>
      </c>
      <c r="I93" s="1">
        <f t="shared" si="7"/>
        <v>14.520999999999958</v>
      </c>
      <c r="J93" s="2">
        <f t="shared" si="8"/>
        <v>-3.703000000000003</v>
      </c>
      <c r="M93">
        <f t="shared" si="9"/>
        <v>91</v>
      </c>
      <c r="N93" s="1">
        <f t="shared" si="10"/>
        <v>0.26200772524981081</v>
      </c>
      <c r="O93" s="2">
        <f t="shared" si="11"/>
        <v>0.32794235701838492</v>
      </c>
    </row>
    <row r="94" spans="2:15" x14ac:dyDescent="0.75">
      <c r="B94">
        <v>92</v>
      </c>
      <c r="C94">
        <v>484.30599999999998</v>
      </c>
      <c r="D94">
        <v>470.96300000000002</v>
      </c>
      <c r="E94">
        <v>238.47200000000001</v>
      </c>
      <c r="F94">
        <v>237.15899999999999</v>
      </c>
      <c r="H94">
        <f t="shared" si="6"/>
        <v>92</v>
      </c>
      <c r="I94" s="1">
        <f t="shared" si="7"/>
        <v>13.342999999999961</v>
      </c>
      <c r="J94" s="2">
        <f t="shared" si="8"/>
        <v>1.3130000000000166</v>
      </c>
      <c r="M94">
        <f t="shared" si="9"/>
        <v>92</v>
      </c>
      <c r="N94" s="1">
        <f t="shared" si="10"/>
        <v>0.24964312704677113</v>
      </c>
      <c r="O94" s="2">
        <f t="shared" si="11"/>
        <v>0.42615471971491775</v>
      </c>
    </row>
    <row r="95" spans="2:15" x14ac:dyDescent="0.75">
      <c r="B95">
        <v>93</v>
      </c>
      <c r="C95">
        <v>458.21300000000002</v>
      </c>
      <c r="D95">
        <v>450.20699999999999</v>
      </c>
      <c r="E95">
        <v>229.73099999999999</v>
      </c>
      <c r="F95">
        <v>228.69499999999999</v>
      </c>
      <c r="H95">
        <f t="shared" si="6"/>
        <v>93</v>
      </c>
      <c r="I95" s="1">
        <f t="shared" si="7"/>
        <v>8.0060000000000286</v>
      </c>
      <c r="J95" s="2">
        <f t="shared" si="8"/>
        <v>1.0360000000000014</v>
      </c>
      <c r="M95">
        <f t="shared" si="9"/>
        <v>93</v>
      </c>
      <c r="N95" s="1">
        <f t="shared" si="10"/>
        <v>0.19362456965320399</v>
      </c>
      <c r="O95" s="2">
        <f t="shared" si="11"/>
        <v>0.42073111037142874</v>
      </c>
    </row>
    <row r="96" spans="2:15" x14ac:dyDescent="0.75">
      <c r="B96">
        <v>94</v>
      </c>
      <c r="C96">
        <v>495.69799999999998</v>
      </c>
      <c r="D96">
        <v>476.91899999999998</v>
      </c>
      <c r="E96">
        <v>245.483</v>
      </c>
      <c r="F96">
        <v>242.983</v>
      </c>
      <c r="H96">
        <f t="shared" si="6"/>
        <v>94</v>
      </c>
      <c r="I96" s="1">
        <f t="shared" si="7"/>
        <v>18.778999999999996</v>
      </c>
      <c r="J96" s="2">
        <f t="shared" si="8"/>
        <v>2.5</v>
      </c>
      <c r="M96">
        <f t="shared" si="9"/>
        <v>94</v>
      </c>
      <c r="N96" s="1">
        <f t="shared" si="10"/>
        <v>0.30670081451003456</v>
      </c>
      <c r="O96" s="2">
        <f t="shared" si="11"/>
        <v>0.4493959626417085</v>
      </c>
    </row>
    <row r="97" spans="2:15" x14ac:dyDescent="0.75">
      <c r="B97">
        <v>95</v>
      </c>
      <c r="C97">
        <v>504.839</v>
      </c>
      <c r="D97">
        <v>488.08300000000003</v>
      </c>
      <c r="E97">
        <v>254.29499999999999</v>
      </c>
      <c r="F97">
        <v>254.208</v>
      </c>
      <c r="H97">
        <f t="shared" si="6"/>
        <v>95</v>
      </c>
      <c r="I97" s="1">
        <f t="shared" si="7"/>
        <v>16.755999999999972</v>
      </c>
      <c r="J97" s="2">
        <f t="shared" si="8"/>
        <v>8.6999999999989086E-2</v>
      </c>
      <c r="M97">
        <f t="shared" si="9"/>
        <v>95</v>
      </c>
      <c r="N97" s="1">
        <f t="shared" si="10"/>
        <v>0.28546687379292962</v>
      </c>
      <c r="O97" s="2">
        <f t="shared" si="11"/>
        <v>0.40214986392027036</v>
      </c>
    </row>
    <row r="98" spans="2:15" x14ac:dyDescent="0.75">
      <c r="B98">
        <v>96</v>
      </c>
      <c r="C98">
        <v>492.38900000000001</v>
      </c>
      <c r="D98">
        <v>478.36</v>
      </c>
      <c r="E98">
        <v>273.64800000000002</v>
      </c>
      <c r="F98">
        <v>272.27999999999997</v>
      </c>
      <c r="H98">
        <f t="shared" si="6"/>
        <v>96</v>
      </c>
      <c r="I98" s="1">
        <f t="shared" si="7"/>
        <v>14.028999999999996</v>
      </c>
      <c r="J98" s="2">
        <f t="shared" si="8"/>
        <v>1.3680000000000518</v>
      </c>
      <c r="M98">
        <f t="shared" si="9"/>
        <v>96</v>
      </c>
      <c r="N98" s="1">
        <f t="shared" si="10"/>
        <v>0.25684356369132605</v>
      </c>
      <c r="O98" s="2">
        <f t="shared" si="11"/>
        <v>0.42723160965676643</v>
      </c>
    </row>
    <row r="99" spans="2:15" x14ac:dyDescent="0.75">
      <c r="B99">
        <v>97</v>
      </c>
      <c r="C99">
        <v>491.55599999999998</v>
      </c>
      <c r="D99">
        <v>490.31099999999998</v>
      </c>
      <c r="E99">
        <v>260.63900000000001</v>
      </c>
      <c r="F99">
        <v>272.00599999999997</v>
      </c>
      <c r="H99">
        <f t="shared" si="6"/>
        <v>97</v>
      </c>
      <c r="I99" s="1">
        <f t="shared" si="7"/>
        <v>1.2450000000000045</v>
      </c>
      <c r="J99" s="2">
        <f t="shared" si="8"/>
        <v>-11.366999999999962</v>
      </c>
      <c r="M99">
        <f t="shared" si="9"/>
        <v>97</v>
      </c>
      <c r="N99" s="1">
        <f t="shared" si="10"/>
        <v>0.12265933327735357</v>
      </c>
      <c r="O99" s="2">
        <f t="shared" si="11"/>
        <v>0.17788263857615594</v>
      </c>
    </row>
    <row r="100" spans="2:15" x14ac:dyDescent="0.75">
      <c r="B100">
        <v>98</v>
      </c>
      <c r="C100">
        <v>487.02800000000002</v>
      </c>
      <c r="D100">
        <v>492.23200000000003</v>
      </c>
      <c r="E100">
        <v>265.065</v>
      </c>
      <c r="F100">
        <v>262.47000000000003</v>
      </c>
      <c r="H100">
        <f t="shared" si="6"/>
        <v>98</v>
      </c>
      <c r="I100" s="1">
        <f t="shared" si="7"/>
        <v>-5.2040000000000077</v>
      </c>
      <c r="J100" s="2">
        <f t="shared" si="8"/>
        <v>2.5949999999999704</v>
      </c>
      <c r="M100">
        <f t="shared" si="9"/>
        <v>98</v>
      </c>
      <c r="N100" s="1">
        <f t="shared" si="10"/>
        <v>5.496893106054266E-2</v>
      </c>
      <c r="O100" s="2">
        <f t="shared" si="11"/>
        <v>0.45125604526853619</v>
      </c>
    </row>
    <row r="101" spans="2:15" x14ac:dyDescent="0.75">
      <c r="B101">
        <v>99</v>
      </c>
      <c r="C101">
        <v>491.78699999999998</v>
      </c>
      <c r="D101">
        <v>495.57299999999998</v>
      </c>
      <c r="E101">
        <v>267.51900000000001</v>
      </c>
      <c r="F101">
        <v>268.13400000000001</v>
      </c>
      <c r="H101">
        <f t="shared" si="6"/>
        <v>99</v>
      </c>
      <c r="I101" s="1">
        <f t="shared" si="7"/>
        <v>-3.7860000000000014</v>
      </c>
      <c r="J101" s="2">
        <f t="shared" si="8"/>
        <v>-0.61500000000000909</v>
      </c>
      <c r="M101">
        <f t="shared" si="9"/>
        <v>99</v>
      </c>
      <c r="N101" s="1">
        <f t="shared" si="10"/>
        <v>6.9852632462843497E-2</v>
      </c>
      <c r="O101" s="2">
        <f t="shared" si="11"/>
        <v>0.38840483229886574</v>
      </c>
    </row>
    <row r="102" spans="2:15" x14ac:dyDescent="0.75">
      <c r="B102">
        <v>100</v>
      </c>
      <c r="C102">
        <v>478.60199999999998</v>
      </c>
      <c r="D102">
        <v>479.56700000000001</v>
      </c>
      <c r="E102">
        <v>266.33300000000003</v>
      </c>
      <c r="F102">
        <v>260.56099999999998</v>
      </c>
      <c r="H102">
        <f t="shared" si="6"/>
        <v>100</v>
      </c>
      <c r="I102" s="1">
        <f t="shared" si="7"/>
        <v>-0.96500000000003183</v>
      </c>
      <c r="J102" s="2">
        <f t="shared" si="8"/>
        <v>5.7720000000000482</v>
      </c>
      <c r="M102">
        <f t="shared" si="9"/>
        <v>100</v>
      </c>
      <c r="N102" s="1">
        <f t="shared" si="10"/>
        <v>9.9462591317490912E-2</v>
      </c>
      <c r="O102" s="2">
        <f t="shared" si="11"/>
        <v>0.51346112427309987</v>
      </c>
    </row>
    <row r="103" spans="2:15" x14ac:dyDescent="0.75">
      <c r="B103">
        <v>101</v>
      </c>
      <c r="C103">
        <v>482.5</v>
      </c>
      <c r="D103">
        <v>492.56700000000001</v>
      </c>
      <c r="E103">
        <v>243.42599999999999</v>
      </c>
      <c r="F103">
        <v>252.03</v>
      </c>
      <c r="H103">
        <f t="shared" si="6"/>
        <v>101</v>
      </c>
      <c r="I103" s="1">
        <f t="shared" si="7"/>
        <v>-10.067000000000007</v>
      </c>
      <c r="J103" s="2">
        <f t="shared" si="8"/>
        <v>-8.6040000000000134</v>
      </c>
      <c r="M103">
        <f t="shared" si="9"/>
        <v>101</v>
      </c>
      <c r="N103" s="1">
        <f t="shared" si="10"/>
        <v>3.9256024855154024E-3</v>
      </c>
      <c r="O103" s="2">
        <f t="shared" si="11"/>
        <v>0.2319816732911707</v>
      </c>
    </row>
    <row r="104" spans="2:15" x14ac:dyDescent="0.75">
      <c r="B104">
        <v>102</v>
      </c>
      <c r="C104">
        <v>505.62</v>
      </c>
      <c r="D104">
        <v>514.38400000000001</v>
      </c>
      <c r="E104">
        <v>247.75</v>
      </c>
      <c r="F104">
        <v>264.67700000000002</v>
      </c>
      <c r="H104">
        <f t="shared" si="6"/>
        <v>102</v>
      </c>
      <c r="I104" s="1">
        <f t="shared" si="7"/>
        <v>-8.76400000000001</v>
      </c>
      <c r="J104" s="2">
        <f t="shared" si="8"/>
        <v>-16.927000000000021</v>
      </c>
      <c r="M104">
        <f t="shared" si="9"/>
        <v>102</v>
      </c>
      <c r="N104" s="1">
        <f t="shared" si="10"/>
        <v>1.7602233604836887E-2</v>
      </c>
      <c r="O104" s="2">
        <f t="shared" si="11"/>
        <v>6.9018855363889922E-2</v>
      </c>
    </row>
    <row r="105" spans="2:15" x14ac:dyDescent="0.75">
      <c r="B105">
        <v>103</v>
      </c>
      <c r="C105">
        <v>506.48099999999999</v>
      </c>
      <c r="D105">
        <v>512.65899999999999</v>
      </c>
      <c r="E105">
        <v>260.815</v>
      </c>
      <c r="F105">
        <v>271.65199999999999</v>
      </c>
      <c r="H105">
        <f t="shared" si="6"/>
        <v>103</v>
      </c>
      <c r="I105" s="1">
        <f t="shared" si="7"/>
        <v>-6.1779999999999973</v>
      </c>
      <c r="J105" s="2">
        <f t="shared" si="8"/>
        <v>-10.836999999999989</v>
      </c>
      <c r="M105">
        <f t="shared" si="9"/>
        <v>103</v>
      </c>
      <c r="N105" s="1">
        <f t="shared" si="10"/>
        <v>4.4745570576874963E-2</v>
      </c>
      <c r="O105" s="2">
        <f t="shared" si="11"/>
        <v>0.18825994165214466</v>
      </c>
    </row>
    <row r="106" spans="2:15" x14ac:dyDescent="0.75">
      <c r="B106">
        <v>104</v>
      </c>
      <c r="C106">
        <v>491.62</v>
      </c>
      <c r="D106">
        <v>498.4</v>
      </c>
      <c r="E106">
        <v>270.04599999999999</v>
      </c>
      <c r="F106">
        <v>267.36900000000003</v>
      </c>
      <c r="H106">
        <f t="shared" si="6"/>
        <v>104</v>
      </c>
      <c r="I106" s="1">
        <f t="shared" si="7"/>
        <v>-6.7799999999999727</v>
      </c>
      <c r="J106" s="2">
        <f t="shared" si="8"/>
        <v>2.6769999999999641</v>
      </c>
      <c r="M106">
        <f t="shared" si="9"/>
        <v>104</v>
      </c>
      <c r="N106" s="1">
        <f t="shared" si="10"/>
        <v>3.8426820052062056E-2</v>
      </c>
      <c r="O106" s="2">
        <f t="shared" si="11"/>
        <v>0.45286159027274575</v>
      </c>
    </row>
    <row r="107" spans="2:15" x14ac:dyDescent="0.75">
      <c r="B107">
        <v>105</v>
      </c>
      <c r="C107">
        <v>497.49099999999999</v>
      </c>
      <c r="D107">
        <v>495.56200000000001</v>
      </c>
      <c r="E107">
        <v>257.92599999999999</v>
      </c>
      <c r="F107">
        <v>260.07499999999999</v>
      </c>
      <c r="H107">
        <f t="shared" si="6"/>
        <v>105</v>
      </c>
      <c r="I107" s="1">
        <f t="shared" si="7"/>
        <v>1.9289999999999736</v>
      </c>
      <c r="J107" s="2">
        <f t="shared" si="8"/>
        <v>-2.1490000000000009</v>
      </c>
      <c r="M107">
        <f t="shared" si="9"/>
        <v>105</v>
      </c>
      <c r="N107" s="1">
        <f t="shared" si="10"/>
        <v>0.12983877739524727</v>
      </c>
      <c r="O107" s="2">
        <f t="shared" si="11"/>
        <v>0.35836939282987051</v>
      </c>
    </row>
    <row r="108" spans="2:15" x14ac:dyDescent="0.75">
      <c r="B108">
        <v>106</v>
      </c>
      <c r="C108">
        <v>485.60700000000003</v>
      </c>
      <c r="D108">
        <v>486.50599999999997</v>
      </c>
      <c r="E108">
        <v>257.75900000000001</v>
      </c>
      <c r="F108">
        <v>259.911</v>
      </c>
      <c r="H108">
        <f t="shared" si="6"/>
        <v>106</v>
      </c>
      <c r="I108" s="1">
        <f t="shared" si="7"/>
        <v>-0.89899999999994407</v>
      </c>
      <c r="J108" s="2">
        <f t="shared" si="8"/>
        <v>-2.1519999999999868</v>
      </c>
      <c r="M108">
        <f t="shared" si="9"/>
        <v>106</v>
      </c>
      <c r="N108" s="1">
        <f t="shared" si="10"/>
        <v>0.10015534469728862</v>
      </c>
      <c r="O108" s="2">
        <f t="shared" si="11"/>
        <v>0.35831065337849727</v>
      </c>
    </row>
    <row r="109" spans="2:15" x14ac:dyDescent="0.75">
      <c r="B109">
        <v>107</v>
      </c>
      <c r="C109">
        <v>482.80399999999997</v>
      </c>
      <c r="D109">
        <v>477.548</v>
      </c>
      <c r="E109">
        <v>256.72300000000001</v>
      </c>
      <c r="F109">
        <v>259.387</v>
      </c>
      <c r="H109">
        <f t="shared" si="6"/>
        <v>107</v>
      </c>
      <c r="I109" s="1">
        <f t="shared" si="7"/>
        <v>5.2559999999999718</v>
      </c>
      <c r="J109" s="2">
        <f t="shared" si="8"/>
        <v>-2.6639999999999873</v>
      </c>
      <c r="M109">
        <f t="shared" si="9"/>
        <v>107</v>
      </c>
      <c r="N109" s="1">
        <f t="shared" si="10"/>
        <v>0.16475984549500372</v>
      </c>
      <c r="O109" s="2">
        <f t="shared" si="11"/>
        <v>0.34828578701074914</v>
      </c>
    </row>
    <row r="110" spans="2:15" x14ac:dyDescent="0.75">
      <c r="B110">
        <v>108</v>
      </c>
      <c r="C110">
        <v>500.11599999999999</v>
      </c>
      <c r="D110">
        <v>496.94600000000003</v>
      </c>
      <c r="E110">
        <v>259.625</v>
      </c>
      <c r="F110">
        <v>252.726</v>
      </c>
      <c r="H110">
        <f t="shared" si="6"/>
        <v>108</v>
      </c>
      <c r="I110" s="1">
        <f t="shared" si="7"/>
        <v>3.1699999999999591</v>
      </c>
      <c r="J110" s="2">
        <f t="shared" si="8"/>
        <v>6.8990000000000009</v>
      </c>
      <c r="M110">
        <f t="shared" si="9"/>
        <v>108</v>
      </c>
      <c r="N110" s="1">
        <f t="shared" si="10"/>
        <v>0.14286464018809286</v>
      </c>
      <c r="O110" s="2">
        <f t="shared" si="11"/>
        <v>0.53552757817241947</v>
      </c>
    </row>
    <row r="111" spans="2:15" x14ac:dyDescent="0.75">
      <c r="B111">
        <v>109</v>
      </c>
      <c r="C111">
        <v>480</v>
      </c>
      <c r="D111">
        <v>480.75599999999997</v>
      </c>
      <c r="E111">
        <v>249.679</v>
      </c>
      <c r="F111">
        <v>270.13099999999997</v>
      </c>
      <c r="H111">
        <f t="shared" si="6"/>
        <v>109</v>
      </c>
      <c r="I111" s="1">
        <f t="shared" si="7"/>
        <v>-0.75599999999997181</v>
      </c>
      <c r="J111" s="2">
        <f t="shared" si="8"/>
        <v>-20.45199999999997</v>
      </c>
      <c r="M111">
        <f t="shared" si="9"/>
        <v>109</v>
      </c>
      <c r="N111" s="1">
        <f t="shared" si="10"/>
        <v>0.10165631035351472</v>
      </c>
      <c r="O111" s="2">
        <f t="shared" si="11"/>
        <v>0</v>
      </c>
    </row>
    <row r="112" spans="2:15" x14ac:dyDescent="0.75">
      <c r="B112">
        <v>110</v>
      </c>
      <c r="C112">
        <v>492.286</v>
      </c>
      <c r="D112">
        <v>491.35700000000003</v>
      </c>
      <c r="E112">
        <v>229.179</v>
      </c>
      <c r="F112">
        <v>231.315</v>
      </c>
      <c r="H112">
        <f t="shared" si="6"/>
        <v>110</v>
      </c>
      <c r="I112" s="1">
        <f t="shared" si="7"/>
        <v>0.92899999999997362</v>
      </c>
      <c r="J112" s="2">
        <f t="shared" si="8"/>
        <v>-2.1359999999999957</v>
      </c>
      <c r="M112">
        <f t="shared" si="9"/>
        <v>110</v>
      </c>
      <c r="N112" s="1">
        <f t="shared" si="10"/>
        <v>0.11934251406499286</v>
      </c>
      <c r="O112" s="2">
        <f t="shared" si="11"/>
        <v>0.35862393045248919</v>
      </c>
    </row>
    <row r="113" spans="2:15" x14ac:dyDescent="0.75">
      <c r="B113">
        <v>111</v>
      </c>
      <c r="C113">
        <v>503.96300000000002</v>
      </c>
      <c r="D113">
        <v>504.84800000000001</v>
      </c>
      <c r="E113">
        <v>234.21299999999999</v>
      </c>
      <c r="F113">
        <v>239.61600000000001</v>
      </c>
      <c r="H113">
        <f t="shared" si="6"/>
        <v>111</v>
      </c>
      <c r="I113" s="1">
        <f t="shared" si="7"/>
        <v>-0.88499999999999091</v>
      </c>
      <c r="J113" s="2">
        <f t="shared" si="8"/>
        <v>-5.40300000000002</v>
      </c>
      <c r="M113">
        <f t="shared" si="9"/>
        <v>111</v>
      </c>
      <c r="N113" s="1">
        <f t="shared" si="10"/>
        <v>0.1003022923839117</v>
      </c>
      <c r="O113" s="2">
        <f t="shared" si="11"/>
        <v>0.2946566679067209</v>
      </c>
    </row>
    <row r="114" spans="2:15" x14ac:dyDescent="0.75">
      <c r="B114">
        <v>112</v>
      </c>
      <c r="C114">
        <v>487.84300000000002</v>
      </c>
      <c r="D114">
        <v>486.64600000000002</v>
      </c>
      <c r="E114">
        <v>239.667</v>
      </c>
      <c r="F114">
        <v>241.62799999999999</v>
      </c>
      <c r="H114">
        <f t="shared" si="6"/>
        <v>112</v>
      </c>
      <c r="I114" s="1">
        <f t="shared" si="7"/>
        <v>1.1970000000000027</v>
      </c>
      <c r="J114" s="2">
        <f t="shared" si="8"/>
        <v>-1.9609999999999843</v>
      </c>
      <c r="M114">
        <f t="shared" si="9"/>
        <v>112</v>
      </c>
      <c r="N114" s="1">
        <f t="shared" si="10"/>
        <v>0.12215551263750134</v>
      </c>
      <c r="O114" s="2">
        <f t="shared" si="11"/>
        <v>0.36205039844927833</v>
      </c>
    </row>
    <row r="115" spans="2:15" x14ac:dyDescent="0.75">
      <c r="B115">
        <v>113</v>
      </c>
      <c r="C115">
        <v>490.07400000000001</v>
      </c>
      <c r="D115">
        <v>488.95699999999999</v>
      </c>
      <c r="E115">
        <v>242.602</v>
      </c>
      <c r="F115">
        <v>244.91499999999999</v>
      </c>
      <c r="H115">
        <f t="shared" si="6"/>
        <v>113</v>
      </c>
      <c r="I115" s="1">
        <f t="shared" si="7"/>
        <v>1.1170000000000186</v>
      </c>
      <c r="J115" s="2">
        <f t="shared" si="8"/>
        <v>-2.3129999999999882</v>
      </c>
      <c r="M115">
        <f t="shared" si="9"/>
        <v>113</v>
      </c>
      <c r="N115" s="1">
        <f t="shared" si="10"/>
        <v>0.12131581157108115</v>
      </c>
      <c r="O115" s="2">
        <f t="shared" si="11"/>
        <v>0.35515830282145144</v>
      </c>
    </row>
    <row r="116" spans="2:15" x14ac:dyDescent="0.75">
      <c r="B116">
        <v>114</v>
      </c>
      <c r="C116">
        <v>491.88900000000001</v>
      </c>
      <c r="D116">
        <v>482.20100000000002</v>
      </c>
      <c r="E116">
        <v>247.71299999999999</v>
      </c>
      <c r="F116">
        <v>253.20699999999999</v>
      </c>
      <c r="H116">
        <f t="shared" si="6"/>
        <v>114</v>
      </c>
      <c r="I116" s="1">
        <f t="shared" si="7"/>
        <v>9.6879999999999882</v>
      </c>
      <c r="J116" s="2">
        <f t="shared" si="8"/>
        <v>-5.4939999999999998</v>
      </c>
      <c r="M116">
        <f t="shared" si="9"/>
        <v>114</v>
      </c>
      <c r="N116" s="1">
        <f t="shared" si="10"/>
        <v>0.2112792845746915</v>
      </c>
      <c r="O116" s="2">
        <f t="shared" si="11"/>
        <v>0.29287490454839105</v>
      </c>
    </row>
    <row r="117" spans="2:15" x14ac:dyDescent="0.75">
      <c r="B117">
        <v>115</v>
      </c>
      <c r="C117">
        <v>483.23099999999999</v>
      </c>
      <c r="D117">
        <v>475.70699999999999</v>
      </c>
      <c r="E117">
        <v>232.77799999999999</v>
      </c>
      <c r="F117">
        <v>238.518</v>
      </c>
      <c r="H117">
        <f t="shared" si="6"/>
        <v>115</v>
      </c>
      <c r="I117" s="1">
        <f t="shared" si="7"/>
        <v>7.5240000000000009</v>
      </c>
      <c r="J117" s="2">
        <f t="shared" si="8"/>
        <v>-5.7400000000000091</v>
      </c>
      <c r="M117">
        <f t="shared" si="9"/>
        <v>115</v>
      </c>
      <c r="N117" s="1">
        <f t="shared" si="10"/>
        <v>0.18856537072802107</v>
      </c>
      <c r="O117" s="2">
        <f t="shared" si="11"/>
        <v>0.28805826953576186</v>
      </c>
    </row>
    <row r="118" spans="2:15" x14ac:dyDescent="0.75">
      <c r="B118">
        <v>116</v>
      </c>
      <c r="C118">
        <v>475.61099999999999</v>
      </c>
      <c r="D118">
        <v>467.55500000000001</v>
      </c>
      <c r="E118">
        <v>234.435</v>
      </c>
      <c r="F118">
        <v>229.78700000000001</v>
      </c>
      <c r="H118">
        <f t="shared" si="6"/>
        <v>116</v>
      </c>
      <c r="I118" s="1">
        <f t="shared" si="7"/>
        <v>8.0559999999999832</v>
      </c>
      <c r="J118" s="2">
        <f t="shared" si="8"/>
        <v>4.6479999999999961</v>
      </c>
      <c r="M118">
        <f t="shared" si="9"/>
        <v>116</v>
      </c>
      <c r="N118" s="1">
        <f t="shared" si="10"/>
        <v>0.19414938281971622</v>
      </c>
      <c r="O118" s="2">
        <f t="shared" si="11"/>
        <v>0.49145340982515179</v>
      </c>
    </row>
    <row r="119" spans="2:15" x14ac:dyDescent="0.75">
      <c r="B119">
        <v>117</v>
      </c>
      <c r="C119">
        <v>487.96300000000002</v>
      </c>
      <c r="D119">
        <v>471.92099999999999</v>
      </c>
      <c r="E119">
        <v>235.102</v>
      </c>
      <c r="F119">
        <v>233.82900000000001</v>
      </c>
      <c r="H119">
        <f t="shared" si="6"/>
        <v>117</v>
      </c>
      <c r="I119" s="1">
        <f t="shared" si="7"/>
        <v>16.04200000000003</v>
      </c>
      <c r="J119" s="2">
        <f t="shared" si="8"/>
        <v>1.2729999999999961</v>
      </c>
      <c r="M119">
        <f t="shared" si="9"/>
        <v>117</v>
      </c>
      <c r="N119" s="1">
        <f t="shared" si="10"/>
        <v>0.27797254177512853</v>
      </c>
      <c r="O119" s="2">
        <f t="shared" si="11"/>
        <v>0.42537152702993702</v>
      </c>
    </row>
    <row r="120" spans="2:15" x14ac:dyDescent="0.75">
      <c r="B120">
        <v>118</v>
      </c>
      <c r="C120">
        <v>480.815</v>
      </c>
      <c r="D120">
        <v>474.07900000000001</v>
      </c>
      <c r="E120">
        <v>225.61099999999999</v>
      </c>
      <c r="F120">
        <v>223.05500000000001</v>
      </c>
      <c r="H120">
        <f t="shared" si="6"/>
        <v>118</v>
      </c>
      <c r="I120" s="1">
        <f t="shared" si="7"/>
        <v>6.73599999999999</v>
      </c>
      <c r="J120" s="2">
        <f t="shared" si="8"/>
        <v>2.5559999999999832</v>
      </c>
      <c r="M120">
        <f t="shared" si="9"/>
        <v>118</v>
      </c>
      <c r="N120" s="1">
        <f t="shared" si="10"/>
        <v>0.18029431522378045</v>
      </c>
      <c r="O120" s="2">
        <f t="shared" si="11"/>
        <v>0.45049243240068065</v>
      </c>
    </row>
    <row r="121" spans="2:15" x14ac:dyDescent="0.75">
      <c r="B121">
        <v>119</v>
      </c>
      <c r="C121">
        <v>492.48099999999999</v>
      </c>
      <c r="D121">
        <v>470.17099999999999</v>
      </c>
      <c r="E121">
        <v>225.917</v>
      </c>
      <c r="F121">
        <v>230.58500000000001</v>
      </c>
      <c r="H121">
        <f t="shared" si="6"/>
        <v>119</v>
      </c>
      <c r="I121" s="1">
        <f t="shared" si="7"/>
        <v>22.310000000000002</v>
      </c>
      <c r="J121" s="2">
        <f t="shared" si="8"/>
        <v>-4.6680000000000064</v>
      </c>
      <c r="M121">
        <f t="shared" si="9"/>
        <v>119</v>
      </c>
      <c r="N121" s="1">
        <f t="shared" si="10"/>
        <v>0.34376312032916301</v>
      </c>
      <c r="O121" s="2">
        <f t="shared" si="11"/>
        <v>0.30904783349323456</v>
      </c>
    </row>
    <row r="122" spans="2:15" x14ac:dyDescent="0.75">
      <c r="B122">
        <v>120</v>
      </c>
      <c r="C122">
        <v>479.83300000000003</v>
      </c>
      <c r="D122">
        <v>480.96300000000002</v>
      </c>
      <c r="E122">
        <v>225.96299999999999</v>
      </c>
      <c r="F122">
        <v>224.53</v>
      </c>
      <c r="H122">
        <f t="shared" si="6"/>
        <v>120</v>
      </c>
      <c r="I122" s="1">
        <f t="shared" si="7"/>
        <v>-1.1299999999999955</v>
      </c>
      <c r="J122" s="2">
        <f t="shared" si="8"/>
        <v>1.4329999999999927</v>
      </c>
      <c r="M122">
        <f t="shared" si="9"/>
        <v>120</v>
      </c>
      <c r="N122" s="1">
        <f t="shared" si="10"/>
        <v>9.7730707867999311E-2</v>
      </c>
      <c r="O122" s="2">
        <f t="shared" si="11"/>
        <v>0.42850429776985827</v>
      </c>
    </row>
    <row r="123" spans="2:15" x14ac:dyDescent="0.75">
      <c r="B123">
        <v>121</v>
      </c>
      <c r="C123">
        <v>482.69400000000002</v>
      </c>
      <c r="D123">
        <v>481.78699999999998</v>
      </c>
      <c r="E123">
        <v>236.583</v>
      </c>
      <c r="F123">
        <v>235.75</v>
      </c>
      <c r="H123">
        <f t="shared" si="6"/>
        <v>121</v>
      </c>
      <c r="I123" s="1">
        <f t="shared" si="7"/>
        <v>0.90700000000003911</v>
      </c>
      <c r="J123" s="2">
        <f t="shared" si="8"/>
        <v>0.83299999999999841</v>
      </c>
      <c r="M123">
        <f t="shared" si="9"/>
        <v>121</v>
      </c>
      <c r="N123" s="1">
        <f t="shared" si="10"/>
        <v>0.11911159627172795</v>
      </c>
      <c r="O123" s="2">
        <f t="shared" si="11"/>
        <v>0.41675640749515352</v>
      </c>
    </row>
    <row r="124" spans="2:15" x14ac:dyDescent="0.75">
      <c r="B124">
        <v>122</v>
      </c>
      <c r="C124">
        <v>470.21300000000002</v>
      </c>
      <c r="D124">
        <v>475.03699999999998</v>
      </c>
      <c r="E124">
        <v>227.667</v>
      </c>
      <c r="F124">
        <v>225.20699999999999</v>
      </c>
      <c r="H124">
        <f t="shared" si="6"/>
        <v>122</v>
      </c>
      <c r="I124" s="1">
        <f t="shared" si="7"/>
        <v>-4.8239999999999554</v>
      </c>
      <c r="J124" s="2">
        <f t="shared" si="8"/>
        <v>2.460000000000008</v>
      </c>
      <c r="M124">
        <f t="shared" si="9"/>
        <v>122</v>
      </c>
      <c r="N124" s="1">
        <f t="shared" si="10"/>
        <v>5.8957511126039891E-2</v>
      </c>
      <c r="O124" s="2">
        <f t="shared" si="11"/>
        <v>0.44861276995672833</v>
      </c>
    </row>
    <row r="125" spans="2:15" x14ac:dyDescent="0.75">
      <c r="B125">
        <v>123</v>
      </c>
      <c r="C125">
        <v>468.435</v>
      </c>
      <c r="D125">
        <v>474.97</v>
      </c>
      <c r="E125">
        <v>225.13</v>
      </c>
      <c r="F125">
        <v>228.20099999999999</v>
      </c>
      <c r="H125">
        <f t="shared" si="6"/>
        <v>123</v>
      </c>
      <c r="I125" s="1">
        <f t="shared" si="7"/>
        <v>-6.535000000000025</v>
      </c>
      <c r="J125" s="2">
        <f t="shared" si="8"/>
        <v>-3.070999999999998</v>
      </c>
      <c r="M125">
        <f t="shared" si="9"/>
        <v>123</v>
      </c>
      <c r="N125" s="1">
        <f t="shared" si="10"/>
        <v>4.0998404567973844E-2</v>
      </c>
      <c r="O125" s="2">
        <f t="shared" si="11"/>
        <v>0.34031680144107412</v>
      </c>
    </row>
    <row r="126" spans="2:15" x14ac:dyDescent="0.75">
      <c r="B126">
        <v>124</v>
      </c>
      <c r="C126">
        <v>451.72199999999998</v>
      </c>
      <c r="D126">
        <v>455.84800000000001</v>
      </c>
      <c r="E126">
        <v>223.102</v>
      </c>
      <c r="F126">
        <v>219.32300000000001</v>
      </c>
      <c r="H126">
        <f t="shared" si="6"/>
        <v>124</v>
      </c>
      <c r="I126" s="1">
        <f t="shared" si="7"/>
        <v>-4.1260000000000332</v>
      </c>
      <c r="J126" s="2">
        <f t="shared" si="8"/>
        <v>3.7789999999999964</v>
      </c>
      <c r="M126">
        <f t="shared" si="9"/>
        <v>124</v>
      </c>
      <c r="N126" s="1">
        <f t="shared" si="10"/>
        <v>6.6283902930556665E-2</v>
      </c>
      <c r="O126" s="2">
        <f t="shared" si="11"/>
        <v>0.47443854874395425</v>
      </c>
    </row>
    <row r="127" spans="2:15" x14ac:dyDescent="0.75">
      <c r="B127">
        <v>125</v>
      </c>
      <c r="C127">
        <v>456.44200000000001</v>
      </c>
      <c r="D127">
        <v>464.66</v>
      </c>
      <c r="E127">
        <v>215.375</v>
      </c>
      <c r="F127">
        <v>217.096</v>
      </c>
      <c r="H127">
        <f t="shared" ref="H127:H137" si="12">B127</f>
        <v>125</v>
      </c>
      <c r="I127" s="1">
        <f t="shared" ref="I127:I137" si="13">C127-D127</f>
        <v>-8.2180000000000177</v>
      </c>
      <c r="J127" s="2">
        <f t="shared" ref="J127:J137" si="14">E127-F127</f>
        <v>-1.7210000000000036</v>
      </c>
      <c r="M127">
        <f t="shared" ref="M127:M137" si="15">B127</f>
        <v>125</v>
      </c>
      <c r="N127" s="1">
        <f t="shared" si="10"/>
        <v>2.3333193383155724E-2</v>
      </c>
      <c r="O127" s="2">
        <f t="shared" si="11"/>
        <v>0.36674955455915992</v>
      </c>
    </row>
    <row r="128" spans="2:15" x14ac:dyDescent="0.75">
      <c r="B128">
        <v>126</v>
      </c>
      <c r="C128">
        <v>457.88900000000001</v>
      </c>
      <c r="D128">
        <v>449.62200000000001</v>
      </c>
      <c r="E128">
        <v>214.51900000000001</v>
      </c>
      <c r="F128">
        <v>215.14599999999999</v>
      </c>
      <c r="H128">
        <f t="shared" si="12"/>
        <v>126</v>
      </c>
      <c r="I128" s="1">
        <f t="shared" si="13"/>
        <v>8.2669999999999959</v>
      </c>
      <c r="J128" s="2">
        <f t="shared" si="14"/>
        <v>-0.62699999999998113</v>
      </c>
      <c r="M128">
        <f t="shared" si="15"/>
        <v>126</v>
      </c>
      <c r="N128" s="1">
        <f t="shared" si="10"/>
        <v>0.19636409438240005</v>
      </c>
      <c r="O128" s="2">
        <f t="shared" si="11"/>
        <v>0.38816987449337215</v>
      </c>
    </row>
    <row r="129" spans="2:15" x14ac:dyDescent="0.75">
      <c r="B129">
        <v>127</v>
      </c>
      <c r="C129">
        <v>444.79599999999999</v>
      </c>
      <c r="D129">
        <v>442.06099999999998</v>
      </c>
      <c r="E129">
        <v>211</v>
      </c>
      <c r="F129">
        <v>212.42699999999999</v>
      </c>
      <c r="H129">
        <f t="shared" si="12"/>
        <v>127</v>
      </c>
      <c r="I129" s="1">
        <f t="shared" si="13"/>
        <v>2.7350000000000136</v>
      </c>
      <c r="J129" s="2">
        <f t="shared" si="14"/>
        <v>-1.4269999999999925</v>
      </c>
      <c r="M129">
        <f t="shared" si="15"/>
        <v>127</v>
      </c>
      <c r="N129" s="1">
        <f t="shared" si="10"/>
        <v>0.13829876563943275</v>
      </c>
      <c r="O129" s="2">
        <f t="shared" si="11"/>
        <v>0.37250602079376549</v>
      </c>
    </row>
    <row r="130" spans="2:15" x14ac:dyDescent="0.75">
      <c r="B130">
        <v>128</v>
      </c>
      <c r="C130">
        <v>452.80599999999998</v>
      </c>
      <c r="D130">
        <v>450.62799999999999</v>
      </c>
      <c r="E130">
        <v>217.583</v>
      </c>
      <c r="F130">
        <v>214.03</v>
      </c>
      <c r="H130">
        <f t="shared" si="12"/>
        <v>128</v>
      </c>
      <c r="I130" s="1">
        <f t="shared" si="13"/>
        <v>2.1779999999999973</v>
      </c>
      <c r="J130" s="2">
        <f t="shared" si="14"/>
        <v>3.5529999999999973</v>
      </c>
      <c r="M130">
        <f t="shared" si="15"/>
        <v>128</v>
      </c>
      <c r="N130" s="1">
        <f t="shared" si="10"/>
        <v>0.13245234696448088</v>
      </c>
      <c r="O130" s="2">
        <f t="shared" si="11"/>
        <v>0.47001351007381548</v>
      </c>
    </row>
    <row r="131" spans="2:15" x14ac:dyDescent="0.75">
      <c r="B131">
        <v>129</v>
      </c>
      <c r="C131">
        <v>446.27800000000002</v>
      </c>
      <c r="D131">
        <v>441.05500000000001</v>
      </c>
      <c r="E131">
        <v>216.19399999999999</v>
      </c>
      <c r="F131">
        <v>211.976</v>
      </c>
      <c r="H131">
        <f t="shared" si="12"/>
        <v>129</v>
      </c>
      <c r="I131" s="1">
        <f t="shared" si="13"/>
        <v>5.2230000000000132</v>
      </c>
      <c r="J131" s="2">
        <f t="shared" si="14"/>
        <v>4.2179999999999893</v>
      </c>
      <c r="M131">
        <f t="shared" si="15"/>
        <v>129</v>
      </c>
      <c r="N131" s="1">
        <f t="shared" si="10"/>
        <v>0.16441346880510577</v>
      </c>
      <c r="O131" s="2">
        <f t="shared" si="11"/>
        <v>0.48303408846161316</v>
      </c>
    </row>
    <row r="132" spans="2:15" x14ac:dyDescent="0.75">
      <c r="B132">
        <v>130</v>
      </c>
      <c r="C132">
        <v>443.94400000000002</v>
      </c>
      <c r="D132">
        <v>446.45100000000002</v>
      </c>
      <c r="E132">
        <v>213.565</v>
      </c>
      <c r="F132">
        <v>212.90899999999999</v>
      </c>
      <c r="H132">
        <f t="shared" si="12"/>
        <v>130</v>
      </c>
      <c r="I132" s="1">
        <f t="shared" si="13"/>
        <v>-2.507000000000005</v>
      </c>
      <c r="J132" s="2">
        <f t="shared" si="14"/>
        <v>0.65600000000000591</v>
      </c>
      <c r="M132">
        <f t="shared" si="15"/>
        <v>130</v>
      </c>
      <c r="N132" s="1">
        <f t="shared" ref="N132:N137" si="16">(I132-MIN(I$3:I$137))/(MAX(I$3:I$137)-MIN(I$3:I$137))</f>
        <v>8.3277353262238868E-2</v>
      </c>
      <c r="O132" s="2">
        <f t="shared" ref="O132:O137" si="17">(J132-MIN(J$3:J$137))/(MAX(J$3:J$137)-MIN(J$3:J$137))</f>
        <v>0.41329077986411578</v>
      </c>
    </row>
    <row r="133" spans="2:15" x14ac:dyDescent="0.75">
      <c r="B133">
        <v>131</v>
      </c>
      <c r="C133">
        <v>448.32400000000001</v>
      </c>
      <c r="D133">
        <v>445.21300000000002</v>
      </c>
      <c r="E133">
        <v>212.74100000000001</v>
      </c>
      <c r="F133">
        <v>211.06700000000001</v>
      </c>
      <c r="H133">
        <f t="shared" si="12"/>
        <v>131</v>
      </c>
      <c r="I133" s="1">
        <f t="shared" si="13"/>
        <v>3.11099999999999</v>
      </c>
      <c r="J133" s="2">
        <f t="shared" si="14"/>
        <v>1.6740000000000066</v>
      </c>
      <c r="M133">
        <f t="shared" si="15"/>
        <v>131</v>
      </c>
      <c r="N133" s="1">
        <f t="shared" si="16"/>
        <v>0.14224536065160817</v>
      </c>
      <c r="O133" s="2">
        <f t="shared" si="17"/>
        <v>0.43322303369686499</v>
      </c>
    </row>
    <row r="134" spans="2:15" x14ac:dyDescent="0.75">
      <c r="B134">
        <v>132</v>
      </c>
      <c r="C134">
        <v>456.87</v>
      </c>
      <c r="D134">
        <v>455.90199999999999</v>
      </c>
      <c r="E134">
        <v>219.102</v>
      </c>
      <c r="F134">
        <v>218.83500000000001</v>
      </c>
      <c r="H134">
        <f t="shared" si="12"/>
        <v>132</v>
      </c>
      <c r="I134" s="1">
        <f t="shared" si="13"/>
        <v>0.96800000000001774</v>
      </c>
      <c r="J134" s="2">
        <f t="shared" si="14"/>
        <v>0.26699999999999591</v>
      </c>
      <c r="M134">
        <f t="shared" si="15"/>
        <v>132</v>
      </c>
      <c r="N134" s="1">
        <f t="shared" si="16"/>
        <v>0.11975186833487324</v>
      </c>
      <c r="O134" s="2">
        <f t="shared" si="17"/>
        <v>0.40567423100268191</v>
      </c>
    </row>
    <row r="135" spans="2:15" x14ac:dyDescent="0.75">
      <c r="B135">
        <v>133</v>
      </c>
      <c r="C135">
        <v>451.90699999999998</v>
      </c>
      <c r="D135">
        <v>458.976</v>
      </c>
      <c r="E135">
        <v>219.95400000000001</v>
      </c>
      <c r="F135">
        <v>219.04900000000001</v>
      </c>
      <c r="H135">
        <f t="shared" si="12"/>
        <v>133</v>
      </c>
      <c r="I135" s="1">
        <f t="shared" si="13"/>
        <v>-7.0690000000000168</v>
      </c>
      <c r="J135" s="2">
        <f t="shared" si="14"/>
        <v>0.90500000000000114</v>
      </c>
      <c r="M135">
        <f t="shared" si="15"/>
        <v>133</v>
      </c>
      <c r="N135" s="1">
        <f t="shared" si="16"/>
        <v>3.5393399949618064E-2</v>
      </c>
      <c r="O135" s="2">
        <f t="shared" si="17"/>
        <v>0.41816615432811816</v>
      </c>
    </row>
    <row r="136" spans="2:15" x14ac:dyDescent="0.75">
      <c r="B136">
        <v>134</v>
      </c>
      <c r="C136">
        <v>467.69400000000002</v>
      </c>
      <c r="D136">
        <v>455.262</v>
      </c>
      <c r="E136">
        <v>222.42599999999999</v>
      </c>
      <c r="F136">
        <v>213.07900000000001</v>
      </c>
      <c r="H136">
        <f t="shared" si="12"/>
        <v>134</v>
      </c>
      <c r="I136" s="1">
        <f t="shared" si="13"/>
        <v>12.432000000000016</v>
      </c>
      <c r="J136" s="2">
        <f t="shared" si="14"/>
        <v>9.34699999999998</v>
      </c>
      <c r="M136">
        <f t="shared" si="15"/>
        <v>134</v>
      </c>
      <c r="N136" s="1">
        <f t="shared" si="16"/>
        <v>0.24008103115290994</v>
      </c>
      <c r="O136" s="2">
        <f t="shared" si="17"/>
        <v>0.58345897049321482</v>
      </c>
    </row>
    <row r="137" spans="2:15" x14ac:dyDescent="0.75">
      <c r="B137">
        <v>135</v>
      </c>
      <c r="C137">
        <v>463.33300000000003</v>
      </c>
      <c r="D137">
        <v>454.28</v>
      </c>
      <c r="E137">
        <v>226.32400000000001</v>
      </c>
      <c r="F137">
        <v>215.62799999999999</v>
      </c>
      <c r="H137">
        <f t="shared" si="12"/>
        <v>135</v>
      </c>
      <c r="I137" s="1">
        <f t="shared" si="13"/>
        <v>9.0530000000000541</v>
      </c>
      <c r="J137" s="2">
        <f t="shared" si="14"/>
        <v>10.696000000000026</v>
      </c>
      <c r="M137">
        <f t="shared" si="15"/>
        <v>135</v>
      </c>
      <c r="N137" s="1">
        <f t="shared" si="16"/>
        <v>0.20461415735998065</v>
      </c>
      <c r="O137" s="2">
        <f t="shared" si="17"/>
        <v>0.60987214379417709</v>
      </c>
    </row>
  </sheetData>
  <sortState xmlns:xlrd2="http://schemas.microsoft.com/office/spreadsheetml/2017/richdata2" ref="B3:M282">
    <sortCondition ref="B3:B282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exp1-endosome1</vt:lpstr>
      <vt:lpstr>exp1-endosome2</vt:lpstr>
      <vt:lpstr>exp1-endosome3</vt:lpstr>
      <vt:lpstr>exp1-endosome4</vt:lpstr>
      <vt:lpstr>exp1-endosome5</vt:lpstr>
      <vt:lpstr>exp1-endosome6</vt:lpstr>
      <vt:lpstr>exp1-endosome7</vt:lpstr>
      <vt:lpstr>exp1-endosome8</vt:lpstr>
      <vt:lpstr>exp1-endosome9</vt:lpstr>
      <vt:lpstr>exp1-endosome10</vt:lpstr>
      <vt:lpstr>exp1-endosome11</vt:lpstr>
      <vt:lpstr>exp1-endosome12</vt:lpstr>
      <vt:lpstr>exp1-endosome13</vt:lpstr>
      <vt:lpstr>exp1-endosome14</vt:lpstr>
      <vt:lpstr>exp1-time</vt:lpstr>
      <vt:lpstr>exp1-aligned</vt:lpstr>
      <vt:lpstr>exp2-endosome1</vt:lpstr>
      <vt:lpstr>exp2-endosome2</vt:lpstr>
      <vt:lpstr>exp2-endosome3</vt:lpstr>
      <vt:lpstr>exp2-endosome4</vt:lpstr>
      <vt:lpstr>exp2-endosome5</vt:lpstr>
      <vt:lpstr>exp2-endosome6</vt:lpstr>
      <vt:lpstr>exp2-endosome7</vt:lpstr>
      <vt:lpstr>exp2-endosome8</vt:lpstr>
      <vt:lpstr>exp2-endosome9</vt:lpstr>
      <vt:lpstr>exp2-endosome10</vt:lpstr>
      <vt:lpstr>exp2-endosome11</vt:lpstr>
      <vt:lpstr>exp2-endosome12</vt:lpstr>
      <vt:lpstr>exp2-time</vt:lpstr>
      <vt:lpstr>exp2-aligned</vt:lpstr>
      <vt:lpstr>exp3-endosome1</vt:lpstr>
      <vt:lpstr>exp3-endosome2</vt:lpstr>
      <vt:lpstr>exp3-endosome3</vt:lpstr>
      <vt:lpstr>exp3-endosome4</vt:lpstr>
      <vt:lpstr>exp3-endosome5</vt:lpstr>
      <vt:lpstr>exp3-endosome6</vt:lpstr>
      <vt:lpstr>exp3-endosome7</vt:lpstr>
      <vt:lpstr>exp3-endosome8</vt:lpstr>
      <vt:lpstr>exp3-endosome9</vt:lpstr>
      <vt:lpstr>exp3-time</vt:lpstr>
      <vt:lpstr>exp3-aligned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2021-06-15T07:01:48Z</dcterms:modified>
</cp:coreProperties>
</file>